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460" windowWidth="27800" windowHeight="12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<sst xmlns="http://schemas.openxmlformats.org/spreadsheetml/2006/main" count="55" uniqueCount="32">
  <si>
    <t>University of North Carolina at Pembroke</t>
  </si>
  <si>
    <t>Full Time Equivalent</t>
  </si>
  <si>
    <t>1-2hrs.</t>
  </si>
  <si>
    <t>3-5hrs.</t>
  </si>
  <si>
    <t>6-8hrs.</t>
  </si>
  <si>
    <t>9+hrs.</t>
  </si>
  <si>
    <t>Graduate FTE</t>
  </si>
  <si>
    <t>1-5hrs.</t>
  </si>
  <si>
    <t>9-11hrs.</t>
  </si>
  <si>
    <t>12+hrs.</t>
  </si>
  <si>
    <t>Undergraduate FTE</t>
  </si>
  <si>
    <t>Undergraduate</t>
  </si>
  <si>
    <t>Percent of Fees:</t>
  </si>
  <si>
    <t>Per Semester</t>
  </si>
  <si>
    <t>Annual</t>
  </si>
  <si>
    <t>Undergrad</t>
  </si>
  <si>
    <t>Student Activity Fee</t>
  </si>
  <si>
    <t>Health Services Fee</t>
  </si>
  <si>
    <t>Debt Service Fee</t>
  </si>
  <si>
    <t>Athletic Fee</t>
  </si>
  <si>
    <t>Education &amp; Technology</t>
  </si>
  <si>
    <t>Banner Implementation</t>
  </si>
  <si>
    <t>Total UNCP Fees</t>
  </si>
  <si>
    <t>OP-SGA</t>
  </si>
  <si>
    <t>Total All Required Fees</t>
  </si>
  <si>
    <t>Graduate</t>
  </si>
  <si>
    <t>Grad</t>
  </si>
  <si>
    <t>Signature</t>
  </si>
  <si>
    <t>Date</t>
  </si>
  <si>
    <t>I certify that the above amounts have been approved by the Board of Governers and should be charged by The University of North Carolina at Pembroke to the students taking these types of classes.</t>
  </si>
  <si>
    <t>2014-2015</t>
  </si>
  <si>
    <t>SFY15 Required Fees Distribution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</si>
</sst>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0%"/>
  </numFmts>
  <fonts count="38">
    <font>
      <sz val="11"/>
      <color theme="1"/>
      <name val="Calibri"/>
      <family val="2"/>
    </font>
    <font>
      <sz val="11"/>
      <color indexed="8"/>
      <name val="Calibri"/>
      <family val="2"/>
    </font>
    <font>
      <sz val="12"/>
      <name val="Arial MT"/>
      <family val="0"/>
    </font>
    <font>
      <b/>
      <sz val="12"/>
      <name val="Arial MT"/>
      <family val="0"/>
    </font>
    <font>
      <b/>
      <sz val="9"/>
      <name val="Arial MT"/>
      <family val="0"/>
    </font>
    <font>
      <b/>
      <sz val="11"/>
      <name val="Arial MT"/>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color indexed="63"/>
      </top>
      <bottom style="thick">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medium">
        <color indexed="8"/>
      </bottom>
    </border>
    <border>
      <left>
        <color indexed="63"/>
      </left>
      <right style="thick">
        <color indexed="8"/>
      </right>
      <top style="thin">
        <color indexed="8"/>
      </top>
      <bottom>
        <color indexed="63"/>
      </bottom>
    </border>
    <border>
      <left>
        <color indexed="63"/>
      </left>
      <right style="thick">
        <color indexed="8"/>
      </right>
      <top>
        <color indexed="63"/>
      </top>
      <bottom style="medium">
        <color indexed="8"/>
      </bottom>
    </border>
    <border>
      <left style="thick">
        <color indexed="8"/>
      </left>
      <right>
        <color indexed="63"/>
      </right>
      <top style="medium">
        <color indexed="8"/>
      </top>
      <bottom>
        <color indexed="63"/>
      </bottom>
    </border>
    <border>
      <left style="thick">
        <color indexed="8"/>
      </left>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ck">
        <color indexed="8"/>
      </right>
      <top style="medium">
        <color indexed="8"/>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thin">
        <color indexed="22"/>
      </left>
      <right style="thin">
        <color indexed="22"/>
      </right>
      <top style="thin">
        <color indexed="22"/>
      </top>
      <bottom style="thick">
        <color indexed="8"/>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color indexed="63"/>
      </right>
      <top style="thick">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8">
    <xf numFmtId="0" fontId="0" fillId="0" borderId="0" xfId="0" applyFont="1" applyAlignment="1">
      <alignment/>
    </xf>
    <xf numFmtId="0" fontId="3" fillId="33" borderId="0" xfId="55" applyFont="1" applyFill="1" applyBorder="1">
      <alignment/>
      <protection/>
    </xf>
    <xf numFmtId="0" fontId="2" fillId="0" borderId="0" xfId="55">
      <alignment/>
      <protection/>
    </xf>
    <xf numFmtId="0" fontId="3" fillId="0" borderId="0" xfId="55" applyFont="1">
      <alignment/>
      <protection/>
    </xf>
    <xf numFmtId="0" fontId="3" fillId="33" borderId="0" xfId="55" applyFont="1" applyFill="1" applyBorder="1" applyAlignment="1">
      <alignment/>
      <protection/>
    </xf>
    <xf numFmtId="0" fontId="3" fillId="33" borderId="10" xfId="55" applyFont="1" applyFill="1" applyBorder="1">
      <alignment/>
      <protection/>
    </xf>
    <xf numFmtId="0" fontId="3" fillId="33" borderId="10" xfId="55" applyFont="1" applyFill="1" applyBorder="1" applyAlignment="1">
      <alignment horizontal="center"/>
      <protection/>
    </xf>
    <xf numFmtId="0" fontId="3" fillId="34" borderId="0" xfId="55" applyFont="1" applyFill="1" applyBorder="1" applyAlignment="1">
      <alignment horizontal="left"/>
      <protection/>
    </xf>
    <xf numFmtId="9" fontId="3" fillId="35" borderId="0" xfId="55" applyNumberFormat="1" applyFont="1" applyFill="1" applyBorder="1" applyProtection="1">
      <alignment/>
      <protection/>
    </xf>
    <xf numFmtId="9" fontId="3" fillId="36" borderId="0" xfId="55" applyNumberFormat="1" applyFont="1" applyFill="1" applyBorder="1" applyProtection="1">
      <alignment/>
      <protection/>
    </xf>
    <xf numFmtId="0" fontId="4" fillId="33" borderId="0" xfId="55" applyFont="1" applyFill="1" applyBorder="1">
      <alignment/>
      <protection/>
    </xf>
    <xf numFmtId="164" fontId="3" fillId="37" borderId="0" xfId="55" applyNumberFormat="1" applyFont="1" applyFill="1" applyBorder="1" applyAlignment="1" applyProtection="1">
      <alignment horizontal="left"/>
      <protection/>
    </xf>
    <xf numFmtId="0" fontId="3" fillId="33" borderId="11" xfId="55" applyFont="1" applyFill="1" applyBorder="1">
      <alignment/>
      <protection/>
    </xf>
    <xf numFmtId="0" fontId="3" fillId="33" borderId="12" xfId="55" applyFont="1" applyFill="1" applyBorder="1" applyAlignment="1">
      <alignment/>
      <protection/>
    </xf>
    <xf numFmtId="2" fontId="3" fillId="33" borderId="13" xfId="55" applyNumberFormat="1" applyFont="1" applyFill="1" applyBorder="1">
      <alignment/>
      <protection/>
    </xf>
    <xf numFmtId="0" fontId="3" fillId="33" borderId="14" xfId="55" applyFont="1" applyFill="1" applyBorder="1">
      <alignment/>
      <protection/>
    </xf>
    <xf numFmtId="0" fontId="3" fillId="33" borderId="15" xfId="55" applyFont="1" applyFill="1" applyBorder="1" applyAlignment="1">
      <alignment/>
      <protection/>
    </xf>
    <xf numFmtId="2" fontId="3" fillId="33" borderId="0" xfId="55" applyNumberFormat="1" applyFont="1" applyFill="1" applyBorder="1">
      <alignment/>
      <protection/>
    </xf>
    <xf numFmtId="0" fontId="3" fillId="33" borderId="16" xfId="55" applyFont="1" applyFill="1" applyBorder="1">
      <alignment/>
      <protection/>
    </xf>
    <xf numFmtId="39" fontId="3" fillId="38" borderId="15" xfId="55" applyNumberFormat="1" applyFont="1" applyFill="1" applyBorder="1" applyAlignment="1" applyProtection="1">
      <alignment horizontal="left"/>
      <protection/>
    </xf>
    <xf numFmtId="0" fontId="3" fillId="33" borderId="14" xfId="55" applyFont="1" applyFill="1" applyBorder="1" applyAlignment="1">
      <alignment horizontal="right"/>
      <protection/>
    </xf>
    <xf numFmtId="0" fontId="3" fillId="33" borderId="17" xfId="55" applyFont="1" applyFill="1" applyBorder="1">
      <alignment/>
      <protection/>
    </xf>
    <xf numFmtId="0" fontId="3" fillId="33" borderId="18" xfId="55" applyFont="1" applyFill="1" applyBorder="1" applyAlignment="1">
      <alignment horizontal="right"/>
      <protection/>
    </xf>
    <xf numFmtId="164" fontId="3" fillId="37" borderId="17" xfId="55" applyNumberFormat="1" applyFont="1" applyFill="1" applyBorder="1" applyAlignment="1" applyProtection="1">
      <alignment horizontal="left"/>
      <protection/>
    </xf>
    <xf numFmtId="2" fontId="3" fillId="36" borderId="10" xfId="55" applyNumberFormat="1" applyFont="1" applyFill="1" applyBorder="1" applyProtection="1">
      <alignment/>
      <protection/>
    </xf>
    <xf numFmtId="0" fontId="3" fillId="39" borderId="19" xfId="55" applyFont="1" applyFill="1" applyBorder="1" applyAlignment="1">
      <alignment horizontal="right"/>
      <protection/>
    </xf>
    <xf numFmtId="39" fontId="3" fillId="38" borderId="20" xfId="55" applyNumberFormat="1" applyFont="1" applyFill="1" applyBorder="1" applyAlignment="1" applyProtection="1">
      <alignment horizontal="left"/>
      <protection/>
    </xf>
    <xf numFmtId="2" fontId="3" fillId="33" borderId="16" xfId="55" applyNumberFormat="1" applyFont="1" applyFill="1" applyBorder="1">
      <alignment/>
      <protection/>
    </xf>
    <xf numFmtId="0" fontId="3" fillId="33" borderId="15" xfId="55" applyFont="1" applyFill="1" applyBorder="1">
      <alignment/>
      <protection/>
    </xf>
    <xf numFmtId="0" fontId="3" fillId="33" borderId="21" xfId="55" applyFont="1" applyFill="1" applyBorder="1">
      <alignment/>
      <protection/>
    </xf>
    <xf numFmtId="2" fontId="3" fillId="33" borderId="22" xfId="55" applyNumberFormat="1" applyFont="1" applyFill="1" applyBorder="1">
      <alignment/>
      <protection/>
    </xf>
    <xf numFmtId="2" fontId="3" fillId="33" borderId="0" xfId="55" applyNumberFormat="1" applyFont="1" applyFill="1" applyBorder="1" applyProtection="1">
      <alignment/>
      <protection/>
    </xf>
    <xf numFmtId="2" fontId="3" fillId="33" borderId="23" xfId="55" applyNumberFormat="1" applyFont="1" applyFill="1" applyBorder="1" applyProtection="1">
      <alignment/>
      <protection/>
    </xf>
    <xf numFmtId="2" fontId="3" fillId="33" borderId="24" xfId="55" applyNumberFormat="1" applyFont="1" applyFill="1" applyBorder="1" applyProtection="1">
      <alignment/>
      <protection/>
    </xf>
    <xf numFmtId="0" fontId="5" fillId="33" borderId="17" xfId="55" applyFont="1" applyFill="1" applyBorder="1">
      <alignment/>
      <protection/>
    </xf>
    <xf numFmtId="2" fontId="3" fillId="33" borderId="10" xfId="55" applyNumberFormat="1" applyFont="1" applyFill="1" applyBorder="1" applyProtection="1">
      <alignment/>
      <protection/>
    </xf>
    <xf numFmtId="2" fontId="3" fillId="33" borderId="19" xfId="55" applyNumberFormat="1" applyFont="1" applyFill="1" applyBorder="1">
      <alignment/>
      <protection/>
    </xf>
    <xf numFmtId="39" fontId="3" fillId="38" borderId="25" xfId="55" applyNumberFormat="1" applyFont="1" applyFill="1" applyBorder="1" applyAlignment="1" applyProtection="1">
      <alignment horizontal="left"/>
      <protection/>
    </xf>
    <xf numFmtId="2" fontId="3" fillId="33" borderId="11" xfId="55" applyNumberFormat="1" applyFont="1" applyFill="1" applyBorder="1">
      <alignment/>
      <protection/>
    </xf>
    <xf numFmtId="2" fontId="3" fillId="33" borderId="26" xfId="55" applyNumberFormat="1" applyFont="1" applyFill="1" applyBorder="1">
      <alignment/>
      <protection/>
    </xf>
    <xf numFmtId="39" fontId="3" fillId="38" borderId="0" xfId="55" applyNumberFormat="1" applyFont="1" applyFill="1" applyBorder="1" applyAlignment="1" applyProtection="1">
      <alignment horizontal="left"/>
      <protection/>
    </xf>
    <xf numFmtId="0" fontId="3" fillId="33" borderId="27" xfId="55" applyFont="1" applyFill="1" applyBorder="1" applyAlignment="1">
      <alignment/>
      <protection/>
    </xf>
    <xf numFmtId="0" fontId="3" fillId="33" borderId="27" xfId="55" applyFont="1" applyFill="1" applyBorder="1">
      <alignment/>
      <protection/>
    </xf>
    <xf numFmtId="0" fontId="3" fillId="33" borderId="28" xfId="55" applyFont="1" applyFill="1" applyBorder="1">
      <alignment/>
      <protection/>
    </xf>
    <xf numFmtId="164" fontId="3" fillId="40" borderId="17" xfId="55" applyNumberFormat="1" applyFont="1" applyFill="1" applyBorder="1" applyAlignment="1" applyProtection="1">
      <alignment horizontal="left"/>
      <protection/>
    </xf>
    <xf numFmtId="2" fontId="3" fillId="41" borderId="10" xfId="55" applyNumberFormat="1" applyFont="1" applyFill="1" applyBorder="1" applyProtection="1">
      <alignment/>
      <protection/>
    </xf>
    <xf numFmtId="0" fontId="3" fillId="42" borderId="19" xfId="55" applyFont="1" applyFill="1" applyBorder="1" applyAlignment="1">
      <alignment horizontal="right"/>
      <protection/>
    </xf>
    <xf numFmtId="2" fontId="2" fillId="0" borderId="0" xfId="55" applyNumberFormat="1">
      <alignment/>
      <protection/>
    </xf>
    <xf numFmtId="0" fontId="2" fillId="33" borderId="0" xfId="55" applyFill="1">
      <alignment/>
      <protection/>
    </xf>
    <xf numFmtId="0" fontId="2" fillId="0" borderId="22" xfId="55" applyBorder="1">
      <alignment/>
      <protection/>
    </xf>
    <xf numFmtId="0" fontId="2" fillId="33" borderId="22" xfId="55" applyFill="1" applyBorder="1">
      <alignment/>
      <protection/>
    </xf>
    <xf numFmtId="165" fontId="2" fillId="0" borderId="0" xfId="55" applyNumberFormat="1">
      <alignment/>
      <protection/>
    </xf>
    <xf numFmtId="0" fontId="2" fillId="0" borderId="0" xfId="55" applyAlignment="1">
      <alignment horizontal="center"/>
      <protection/>
    </xf>
    <xf numFmtId="0" fontId="0" fillId="0" borderId="29" xfId="56" applyFont="1" applyBorder="1">
      <alignment/>
      <protection/>
    </xf>
    <xf numFmtId="0" fontId="0" fillId="0" borderId="30" xfId="56" applyFont="1" applyBorder="1">
      <alignment/>
      <protection/>
    </xf>
    <xf numFmtId="0" fontId="3" fillId="33" borderId="31" xfId="55" applyFont="1" applyFill="1" applyBorder="1" applyAlignment="1">
      <alignment horizontal="center"/>
      <protection/>
    </xf>
    <xf numFmtId="0" fontId="2" fillId="0" borderId="0" xfId="55" applyAlignment="1">
      <alignment horizontal="center" vertical="center" wrapText="1"/>
      <protection/>
    </xf>
    <xf numFmtId="0" fontId="2" fillId="0" borderId="0" xfId="55"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tudent Fees for OP"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3"/>
  <sheetViews>
    <sheetView tabSelected="1" zoomScalePageLayoutView="0" workbookViewId="0" topLeftCell="A10">
      <selection activeCell="G8" sqref="G8"/>
    </sheetView>
  </sheetViews>
  <sheetFormatPr defaultColWidth="9.140625" defaultRowHeight="15"/>
  <cols>
    <col min="1" max="1" width="46.8515625" style="2" bestFit="1" customWidth="1"/>
    <col min="2" max="2" width="8.57421875" style="2" bestFit="1" customWidth="1"/>
    <col min="3" max="4" width="11.57421875" style="2" bestFit="1" customWidth="1"/>
    <col min="5" max="5" width="12.421875" style="2" bestFit="1" customWidth="1"/>
    <col min="6" max="6" width="16.00390625" style="2" bestFit="1" customWidth="1"/>
    <col min="7" max="16384" width="9.140625" style="2" customWidth="1"/>
  </cols>
  <sheetData>
    <row r="1" spans="1:6" ht="15.75">
      <c r="A1" s="1" t="s">
        <v>0</v>
      </c>
      <c r="B1" s="1"/>
      <c r="C1" s="1"/>
      <c r="D1" s="1"/>
      <c r="E1" s="1" t="s">
        <v>30</v>
      </c>
      <c r="F1" s="1"/>
    </row>
    <row r="2" spans="1:6" ht="15.75">
      <c r="A2" s="3" t="s">
        <v>1</v>
      </c>
      <c r="B2" s="1"/>
      <c r="C2" s="1"/>
      <c r="D2" s="1"/>
      <c r="E2" s="1"/>
      <c r="F2" s="1"/>
    </row>
    <row r="3" spans="1:6" ht="15.75">
      <c r="A3" s="4"/>
      <c r="B3" s="1"/>
      <c r="C3" s="1"/>
      <c r="D3" s="1"/>
      <c r="E3" s="1"/>
      <c r="F3" s="1"/>
    </row>
    <row r="4" spans="1:6" ht="16.5" thickBot="1">
      <c r="A4" s="5"/>
      <c r="B4" s="6" t="s">
        <v>2</v>
      </c>
      <c r="C4" s="6" t="s">
        <v>3</v>
      </c>
      <c r="D4" s="6" t="s">
        <v>4</v>
      </c>
      <c r="E4" s="6" t="s">
        <v>5</v>
      </c>
      <c r="F4" s="1"/>
    </row>
    <row r="5" spans="1:6" ht="15.75">
      <c r="A5" s="7" t="s">
        <v>6</v>
      </c>
      <c r="B5" s="8">
        <v>0.25</v>
      </c>
      <c r="C5" s="8">
        <v>0.5</v>
      </c>
      <c r="D5" s="8">
        <v>0.75</v>
      </c>
      <c r="E5" s="8">
        <v>1</v>
      </c>
      <c r="F5" s="10"/>
    </row>
    <row r="6" spans="1:6" ht="16.5" thickBot="1">
      <c r="A6" s="5"/>
      <c r="B6" s="6" t="s">
        <v>7</v>
      </c>
      <c r="C6" s="6" t="s">
        <v>4</v>
      </c>
      <c r="D6" s="6" t="s">
        <v>8</v>
      </c>
      <c r="E6" s="6" t="s">
        <v>9</v>
      </c>
      <c r="F6" s="1"/>
    </row>
    <row r="7" spans="1:6" ht="15.75">
      <c r="A7" s="11" t="s">
        <v>10</v>
      </c>
      <c r="B7" s="9">
        <v>0.25</v>
      </c>
      <c r="C7" s="9">
        <v>0.5</v>
      </c>
      <c r="D7" s="9">
        <v>0.75</v>
      </c>
      <c r="E7" s="9">
        <v>1</v>
      </c>
      <c r="F7" s="1"/>
    </row>
    <row r="8" spans="1:6" ht="15.75">
      <c r="A8" s="4"/>
      <c r="B8" s="1"/>
      <c r="C8" s="1"/>
      <c r="D8" s="1"/>
      <c r="E8" s="1"/>
      <c r="F8" s="1"/>
    </row>
    <row r="9" spans="1:6" ht="15.75">
      <c r="A9" s="4"/>
      <c r="B9" s="1"/>
      <c r="C9" s="1"/>
      <c r="D9" s="1"/>
      <c r="E9" s="1"/>
      <c r="F9" s="1"/>
    </row>
    <row r="10" spans="1:6" ht="16.5" thickBot="1">
      <c r="A10" s="4" t="s">
        <v>31</v>
      </c>
      <c r="B10" s="12"/>
      <c r="C10" s="12"/>
      <c r="D10" s="12"/>
      <c r="E10" s="12"/>
      <c r="F10" s="12"/>
    </row>
    <row r="11" spans="1:6" ht="16.5" thickTop="1">
      <c r="A11" s="13" t="s">
        <v>11</v>
      </c>
      <c r="B11" s="14"/>
      <c r="C11" s="14"/>
      <c r="D11" s="14"/>
      <c r="E11" s="14"/>
      <c r="F11" s="15"/>
    </row>
    <row r="12" spans="1:6" ht="15.75">
      <c r="A12" s="16"/>
      <c r="B12" s="17"/>
      <c r="C12" s="17"/>
      <c r="D12" s="17"/>
      <c r="E12" s="17"/>
      <c r="F12" s="18"/>
    </row>
    <row r="13" spans="1:6" ht="16.5" thickBot="1">
      <c r="A13" s="19" t="s">
        <v>12</v>
      </c>
      <c r="B13" s="17"/>
      <c r="C13" s="17"/>
      <c r="D13" s="17"/>
      <c r="E13" s="17"/>
      <c r="F13" s="18"/>
    </row>
    <row r="14" spans="1:6" ht="16.5" thickTop="1">
      <c r="A14" s="13"/>
      <c r="B14" s="55" t="s">
        <v>13</v>
      </c>
      <c r="C14" s="55"/>
      <c r="D14" s="55"/>
      <c r="E14" s="55"/>
      <c r="F14" s="20"/>
    </row>
    <row r="15" spans="1:6" ht="16.5" thickBot="1">
      <c r="A15" s="21"/>
      <c r="B15" s="6" t="s">
        <v>7</v>
      </c>
      <c r="C15" s="6" t="s">
        <v>4</v>
      </c>
      <c r="D15" s="6" t="s">
        <v>8</v>
      </c>
      <c r="E15" s="6" t="s">
        <v>9</v>
      </c>
      <c r="F15" s="22" t="s">
        <v>14</v>
      </c>
    </row>
    <row r="16" spans="1:6" ht="16.5" thickBot="1">
      <c r="A16" s="23" t="s">
        <v>10</v>
      </c>
      <c r="B16" s="24"/>
      <c r="C16" s="24"/>
      <c r="D16" s="24"/>
      <c r="E16" s="24"/>
      <c r="F16" s="25" t="s">
        <v>15</v>
      </c>
    </row>
    <row r="17" spans="1:6" ht="15.75">
      <c r="A17" s="26" t="s">
        <v>16</v>
      </c>
      <c r="B17" s="17">
        <f>+E17*0.25</f>
        <v>72.75</v>
      </c>
      <c r="C17" s="17">
        <f aca="true" t="shared" si="0" ref="C17:C22">+E17*0.5</f>
        <v>145.5</v>
      </c>
      <c r="D17" s="17">
        <f>+E17*0.75</f>
        <v>218.25</v>
      </c>
      <c r="E17" s="17">
        <f aca="true" t="shared" si="1" ref="E17:E22">F17/2</f>
        <v>291</v>
      </c>
      <c r="F17" s="27">
        <v>582</v>
      </c>
    </row>
    <row r="18" spans="1:6" ht="15.75">
      <c r="A18" s="28" t="s">
        <v>17</v>
      </c>
      <c r="B18" s="17">
        <f>+(+E18*0.25)</f>
        <v>20</v>
      </c>
      <c r="C18" s="17">
        <f t="shared" si="0"/>
        <v>40</v>
      </c>
      <c r="D18" s="17">
        <f>+(+E18*0.75)</f>
        <v>60</v>
      </c>
      <c r="E18" s="17">
        <f t="shared" si="1"/>
        <v>80</v>
      </c>
      <c r="F18" s="27">
        <v>160</v>
      </c>
    </row>
    <row r="19" spans="1:6" ht="15.75">
      <c r="A19" s="28" t="s">
        <v>18</v>
      </c>
      <c r="B19" s="17">
        <f>+E19*0.25</f>
        <v>30.875</v>
      </c>
      <c r="C19" s="17">
        <f t="shared" si="0"/>
        <v>61.75</v>
      </c>
      <c r="D19" s="17">
        <f>+E19*0.75</f>
        <v>92.625</v>
      </c>
      <c r="E19" s="17">
        <f t="shared" si="1"/>
        <v>123.5</v>
      </c>
      <c r="F19" s="27">
        <v>247</v>
      </c>
    </row>
    <row r="20" spans="1:6" ht="15.75">
      <c r="A20" s="28" t="s">
        <v>19</v>
      </c>
      <c r="B20" s="17">
        <f>+E20*0.25</f>
        <v>81.875</v>
      </c>
      <c r="C20" s="17">
        <f t="shared" si="0"/>
        <v>163.75</v>
      </c>
      <c r="D20" s="17">
        <f>+E20*0.75</f>
        <v>245.625</v>
      </c>
      <c r="E20" s="17">
        <f t="shared" si="1"/>
        <v>327.5</v>
      </c>
      <c r="F20" s="27">
        <v>655</v>
      </c>
    </row>
    <row r="21" spans="1:6" ht="15.75">
      <c r="A21" s="28" t="s">
        <v>20</v>
      </c>
      <c r="B21" s="17">
        <f>+E21*0.25</f>
        <v>43.875</v>
      </c>
      <c r="C21" s="17">
        <f t="shared" si="0"/>
        <v>87.75</v>
      </c>
      <c r="D21" s="17">
        <f>+E21*0.75</f>
        <v>131.625</v>
      </c>
      <c r="E21" s="17">
        <f t="shared" si="1"/>
        <v>175.5</v>
      </c>
      <c r="F21" s="27">
        <v>351</v>
      </c>
    </row>
    <row r="22" spans="1:6" ht="16.5" thickBot="1">
      <c r="A22" s="29" t="s">
        <v>21</v>
      </c>
      <c r="B22" s="30">
        <f>+E22*0.25</f>
        <v>10</v>
      </c>
      <c r="C22" s="30">
        <f t="shared" si="0"/>
        <v>20</v>
      </c>
      <c r="D22" s="30">
        <f>+E22*0.75</f>
        <v>30</v>
      </c>
      <c r="E22" s="17">
        <f t="shared" si="1"/>
        <v>40</v>
      </c>
      <c r="F22" s="27">
        <v>80</v>
      </c>
    </row>
    <row r="23" spans="1:6" ht="15.75">
      <c r="A23" s="28" t="s">
        <v>22</v>
      </c>
      <c r="B23" s="31">
        <f>SUM(B17:B22)</f>
        <v>259.375</v>
      </c>
      <c r="C23" s="31">
        <f>SUM(C17:C22)</f>
        <v>518.75</v>
      </c>
      <c r="D23" s="31">
        <f>SUM(D17:D22)</f>
        <v>778.125</v>
      </c>
      <c r="E23" s="32">
        <f>SUM(E17:E22)</f>
        <v>1037.5</v>
      </c>
      <c r="F23" s="33">
        <f>SUM(F17:F22)</f>
        <v>2075</v>
      </c>
    </row>
    <row r="24" spans="1:6" ht="15.75">
      <c r="A24" s="28"/>
      <c r="B24" s="31"/>
      <c r="C24" s="31"/>
      <c r="D24" s="31"/>
      <c r="E24" s="17"/>
      <c r="F24" s="27"/>
    </row>
    <row r="25" spans="1:6" ht="16.5" thickBot="1">
      <c r="A25" s="34" t="s">
        <v>23</v>
      </c>
      <c r="B25" s="30">
        <f>+E25*0.25</f>
        <v>0.125</v>
      </c>
      <c r="C25" s="30">
        <f>+E25*0.5</f>
        <v>0.25</v>
      </c>
      <c r="D25" s="30">
        <f>+E25*0.75</f>
        <v>0.375</v>
      </c>
      <c r="E25" s="35">
        <v>0.5</v>
      </c>
      <c r="F25" s="36">
        <v>1</v>
      </c>
    </row>
    <row r="26" spans="1:6" ht="16.5" thickBot="1">
      <c r="A26" s="37" t="s">
        <v>24</v>
      </c>
      <c r="B26" s="38">
        <f>SUM(B23:B25)</f>
        <v>259.5</v>
      </c>
      <c r="C26" s="38">
        <f>SUM(C23:C25)</f>
        <v>519</v>
      </c>
      <c r="D26" s="38">
        <f>SUM(D23:D25)</f>
        <v>778.5</v>
      </c>
      <c r="E26" s="38">
        <f>SUM(E23:E25)</f>
        <v>1038</v>
      </c>
      <c r="F26" s="39">
        <f>SUM(F23:F25)</f>
        <v>2076</v>
      </c>
    </row>
    <row r="27" spans="1:5" ht="16.5" thickTop="1">
      <c r="A27" s="40"/>
      <c r="B27" s="17"/>
      <c r="C27" s="17"/>
      <c r="D27" s="17"/>
      <c r="E27" s="17"/>
    </row>
    <row r="28" spans="1:6" ht="15.75">
      <c r="A28" s="53"/>
      <c r="B28" s="53"/>
      <c r="C28" s="53"/>
      <c r="D28" s="53"/>
      <c r="E28" s="53"/>
      <c r="F28" s="53"/>
    </row>
    <row r="29" spans="1:6" ht="15.75">
      <c r="A29" s="53"/>
      <c r="B29" s="53"/>
      <c r="C29" s="53"/>
      <c r="D29" s="53"/>
      <c r="E29" s="53"/>
      <c r="F29" s="53"/>
    </row>
    <row r="30" spans="1:6" ht="15.75">
      <c r="A30" s="54"/>
      <c r="B30" s="54"/>
      <c r="C30" s="54"/>
      <c r="D30" s="54"/>
      <c r="E30" s="54"/>
      <c r="F30" s="53"/>
    </row>
    <row r="31" spans="1:6" ht="16.5" thickBot="1">
      <c r="A31" s="41"/>
      <c r="B31" s="42"/>
      <c r="C31" s="42"/>
      <c r="D31" s="42"/>
      <c r="E31" s="42"/>
      <c r="F31" s="43"/>
    </row>
    <row r="32" spans="1:6" ht="16.5" thickTop="1">
      <c r="A32" s="13" t="s">
        <v>25</v>
      </c>
      <c r="B32" s="14"/>
      <c r="C32" s="14"/>
      <c r="D32" s="14"/>
      <c r="E32" s="14"/>
      <c r="F32" s="15"/>
    </row>
    <row r="33" spans="1:6" ht="15.75">
      <c r="A33" s="16"/>
      <c r="B33" s="17"/>
      <c r="C33" s="17"/>
      <c r="D33" s="17"/>
      <c r="E33" s="17"/>
      <c r="F33" s="18"/>
    </row>
    <row r="34" spans="1:6" ht="16.5" thickBot="1">
      <c r="A34" s="19" t="s">
        <v>12</v>
      </c>
      <c r="B34" s="17"/>
      <c r="C34" s="17"/>
      <c r="D34" s="17"/>
      <c r="E34" s="17"/>
      <c r="F34" s="18"/>
    </row>
    <row r="35" spans="1:6" ht="16.5" thickTop="1">
      <c r="A35" s="13"/>
      <c r="B35" s="55" t="s">
        <v>13</v>
      </c>
      <c r="C35" s="55"/>
      <c r="D35" s="55"/>
      <c r="E35" s="55"/>
      <c r="F35" s="20"/>
    </row>
    <row r="36" spans="1:6" ht="16.5" thickBot="1">
      <c r="A36" s="21"/>
      <c r="B36" s="6" t="s">
        <v>2</v>
      </c>
      <c r="C36" s="6" t="s">
        <v>3</v>
      </c>
      <c r="D36" s="6" t="s">
        <v>4</v>
      </c>
      <c r="E36" s="6" t="s">
        <v>5</v>
      </c>
      <c r="F36" s="22" t="s">
        <v>14</v>
      </c>
    </row>
    <row r="37" spans="1:6" ht="16.5" thickBot="1">
      <c r="A37" s="44" t="s">
        <v>6</v>
      </c>
      <c r="B37" s="45"/>
      <c r="C37" s="45"/>
      <c r="D37" s="45"/>
      <c r="E37" s="45"/>
      <c r="F37" s="46" t="s">
        <v>26</v>
      </c>
    </row>
    <row r="38" spans="1:6" ht="15.75">
      <c r="A38" s="26" t="s">
        <v>16</v>
      </c>
      <c r="B38" s="17">
        <f>+E38*0.25</f>
        <v>72.75</v>
      </c>
      <c r="C38" s="17">
        <f aca="true" t="shared" si="2" ref="C38:C43">+E38*0.5</f>
        <v>145.5</v>
      </c>
      <c r="D38" s="17">
        <f>+E38*0.75</f>
        <v>218.25</v>
      </c>
      <c r="E38" s="17">
        <f aca="true" t="shared" si="3" ref="E38:E43">F38/2</f>
        <v>291</v>
      </c>
      <c r="F38" s="27">
        <v>582</v>
      </c>
    </row>
    <row r="39" spans="1:6" ht="15.75">
      <c r="A39" s="28" t="s">
        <v>17</v>
      </c>
      <c r="B39" s="17">
        <f>+(+E39*0.25)</f>
        <v>20</v>
      </c>
      <c r="C39" s="17">
        <f t="shared" si="2"/>
        <v>40</v>
      </c>
      <c r="D39" s="17">
        <f>+(+E39*0.75)</f>
        <v>60</v>
      </c>
      <c r="E39" s="17">
        <f t="shared" si="3"/>
        <v>80</v>
      </c>
      <c r="F39" s="27">
        <v>160</v>
      </c>
    </row>
    <row r="40" spans="1:6" ht="15.75">
      <c r="A40" s="28" t="s">
        <v>18</v>
      </c>
      <c r="B40" s="17">
        <f>+E40*0.25</f>
        <v>30.875</v>
      </c>
      <c r="C40" s="17">
        <f t="shared" si="2"/>
        <v>61.75</v>
      </c>
      <c r="D40" s="17">
        <f>+E40*0.75</f>
        <v>92.625</v>
      </c>
      <c r="E40" s="17">
        <f t="shared" si="3"/>
        <v>123.5</v>
      </c>
      <c r="F40" s="27">
        <v>247</v>
      </c>
    </row>
    <row r="41" spans="1:6" ht="15.75">
      <c r="A41" s="28" t="s">
        <v>19</v>
      </c>
      <c r="B41" s="17">
        <f>+E41*0.25</f>
        <v>81.875</v>
      </c>
      <c r="C41" s="17">
        <f t="shared" si="2"/>
        <v>163.75</v>
      </c>
      <c r="D41" s="17">
        <f>+E41*0.75</f>
        <v>245.625</v>
      </c>
      <c r="E41" s="17">
        <f t="shared" si="3"/>
        <v>327.5</v>
      </c>
      <c r="F41" s="27">
        <v>655</v>
      </c>
    </row>
    <row r="42" spans="1:6" ht="15.75">
      <c r="A42" s="28" t="s">
        <v>20</v>
      </c>
      <c r="B42" s="17">
        <f>+E42*0.25</f>
        <v>43.875</v>
      </c>
      <c r="C42" s="17">
        <f t="shared" si="2"/>
        <v>87.75</v>
      </c>
      <c r="D42" s="17">
        <f>+E42*0.75</f>
        <v>131.625</v>
      </c>
      <c r="E42" s="17">
        <f t="shared" si="3"/>
        <v>175.5</v>
      </c>
      <c r="F42" s="27">
        <v>351</v>
      </c>
    </row>
    <row r="43" spans="1:6" ht="16.5" thickBot="1">
      <c r="A43" s="29" t="s">
        <v>21</v>
      </c>
      <c r="B43" s="30">
        <f>+E43*0.25</f>
        <v>10</v>
      </c>
      <c r="C43" s="30">
        <f t="shared" si="2"/>
        <v>20</v>
      </c>
      <c r="D43" s="30">
        <f>+E43*0.75</f>
        <v>30</v>
      </c>
      <c r="E43" s="17">
        <f t="shared" si="3"/>
        <v>40</v>
      </c>
      <c r="F43" s="27">
        <v>80</v>
      </c>
    </row>
    <row r="44" spans="1:6" ht="15.75">
      <c r="A44" s="28" t="s">
        <v>22</v>
      </c>
      <c r="B44" s="31">
        <f>SUM(B38:B43)</f>
        <v>259.375</v>
      </c>
      <c r="C44" s="31">
        <f>SUM(C38:C43)</f>
        <v>518.75</v>
      </c>
      <c r="D44" s="31">
        <f>SUM(D38:D43)</f>
        <v>778.125</v>
      </c>
      <c r="E44" s="32">
        <f>SUM(E38:E43)</f>
        <v>1037.5</v>
      </c>
      <c r="F44" s="33">
        <f>SUM(F38:F43)</f>
        <v>2075</v>
      </c>
    </row>
    <row r="45" spans="1:6" ht="15.75">
      <c r="A45" s="28"/>
      <c r="B45" s="31"/>
      <c r="C45" s="31"/>
      <c r="D45" s="31"/>
      <c r="E45" s="17"/>
      <c r="F45" s="27"/>
    </row>
    <row r="46" spans="1:6" ht="16.5" thickBot="1">
      <c r="A46" s="34" t="s">
        <v>23</v>
      </c>
      <c r="B46" s="30">
        <f>+E46*0.25</f>
        <v>0.125</v>
      </c>
      <c r="C46" s="30">
        <f>+E46*0.5</f>
        <v>0.25</v>
      </c>
      <c r="D46" s="30">
        <f>+E46*0.75</f>
        <v>0.375</v>
      </c>
      <c r="E46" s="35">
        <v>0.5</v>
      </c>
      <c r="F46" s="36">
        <v>1</v>
      </c>
    </row>
    <row r="47" spans="1:6" ht="16.5" thickBot="1">
      <c r="A47" s="37" t="s">
        <v>24</v>
      </c>
      <c r="B47" s="38">
        <f>SUM(B44:B46)</f>
        <v>259.5</v>
      </c>
      <c r="C47" s="38">
        <f>SUM(C44:C46)</f>
        <v>519</v>
      </c>
      <c r="D47" s="38">
        <f>SUM(D44:D46)</f>
        <v>778.5</v>
      </c>
      <c r="E47" s="38">
        <f>SUM(E44:E46)</f>
        <v>1038</v>
      </c>
      <c r="F47" s="39">
        <f>SUM(F44:F46)</f>
        <v>2076</v>
      </c>
    </row>
    <row r="48" ht="16.5" thickTop="1"/>
    <row r="49" spans="3:5" ht="15.75">
      <c r="C49" s="47"/>
      <c r="D49" s="47"/>
      <c r="E49" s="47"/>
    </row>
    <row r="51" spans="1:4" ht="15.75">
      <c r="A51" s="48"/>
      <c r="B51" s="48"/>
      <c r="C51" s="48"/>
      <c r="D51" s="48"/>
    </row>
    <row r="52" spans="1:4" ht="16.5" thickBot="1">
      <c r="A52" s="49"/>
      <c r="B52" s="50"/>
      <c r="C52" s="49"/>
      <c r="D52" s="49"/>
    </row>
    <row r="53" spans="1:4" ht="15.75">
      <c r="A53" s="2" t="s">
        <v>27</v>
      </c>
      <c r="B53" s="48"/>
      <c r="D53" s="2" t="s">
        <v>28</v>
      </c>
    </row>
    <row r="54" ht="15.75">
      <c r="E54" s="51"/>
    </row>
    <row r="55" spans="1:4" ht="15.75">
      <c r="A55" s="56" t="s">
        <v>29</v>
      </c>
      <c r="B55" s="56"/>
      <c r="C55" s="56"/>
      <c r="D55" s="57"/>
    </row>
    <row r="56" spans="1:4" ht="15.75">
      <c r="A56" s="56"/>
      <c r="B56" s="56"/>
      <c r="C56" s="56"/>
      <c r="D56" s="57"/>
    </row>
    <row r="57" spans="1:4" ht="15.75">
      <c r="A57" s="56"/>
      <c r="B57" s="56"/>
      <c r="C57" s="56"/>
      <c r="D57" s="57"/>
    </row>
    <row r="58" spans="1:6" ht="15" customHeight="1">
      <c r="A58" s="56"/>
      <c r="B58" s="56"/>
      <c r="C58" s="56"/>
      <c r="D58" s="57"/>
      <c r="E58" s="52"/>
      <c r="F58" s="52"/>
    </row>
    <row r="59" spans="1:6" ht="15.75">
      <c r="A59" s="57"/>
      <c r="B59" s="57"/>
      <c r="C59" s="57"/>
      <c r="D59" s="57"/>
      <c r="E59" s="52"/>
      <c r="F59" s="52"/>
    </row>
    <row r="60" spans="1:6" ht="15.75">
      <c r="A60" s="57"/>
      <c r="B60" s="57"/>
      <c r="C60" s="57"/>
      <c r="D60" s="57"/>
      <c r="E60" s="52"/>
      <c r="F60" s="52"/>
    </row>
    <row r="61" spans="1:6" ht="15.75">
      <c r="A61" s="52"/>
      <c r="B61" s="52"/>
      <c r="C61" s="52"/>
      <c r="D61" s="52"/>
      <c r="E61" s="52"/>
      <c r="F61" s="52"/>
    </row>
    <row r="62" spans="1:6" ht="15.75">
      <c r="A62" s="52"/>
      <c r="B62" s="52"/>
      <c r="C62" s="52"/>
      <c r="D62" s="52"/>
      <c r="E62" s="52"/>
      <c r="F62" s="52"/>
    </row>
    <row r="63" spans="1:6" ht="15.75">
      <c r="A63" s="52"/>
      <c r="B63" s="52"/>
      <c r="C63" s="52"/>
      <c r="D63" s="52"/>
      <c r="E63" s="52"/>
      <c r="F63" s="52"/>
    </row>
  </sheetData>
  <sheetProtection sheet="1" objects="1" scenarios="1" selectLockedCells="1" selectUnlockedCells="1"/>
  <mergeCells count="3">
    <mergeCell ref="B14:E14"/>
    <mergeCell ref="B35:E35"/>
    <mergeCell ref="A55:D60"/>
  </mergeCells>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UNC Pembroke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uncp</dc:creator>
  <cp:keywords/>
  <dc:description/>
  <cp:lastModifiedBy>Microsoft Office User</cp:lastModifiedBy>
  <dcterms:created xsi:type="dcterms:W3CDTF">2013-06-24T11:59:10Z</dcterms:created>
  <dcterms:modified xsi:type="dcterms:W3CDTF">2017-12-13T19:19:15Z</dcterms:modified>
  <cp:category/>
  <cp:version/>
  <cp:contentType/>
  <cp:contentStatus/>
</cp:coreProperties>
</file>