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eave report things\ESS training\"/>
    </mc:Choice>
  </mc:AlternateContent>
  <xr:revisionPtr revIDLastSave="0" documentId="13_ncr:1_{EAC220BF-F524-4F59-9C91-7EDAB0D9AC47}" xr6:coauthVersionLast="47" xr6:coauthVersionMax="47" xr10:uidLastSave="{00000000-0000-0000-0000-000000000000}"/>
  <bookViews>
    <workbookView xWindow="19103" yWindow="-5468" windowWidth="28995" windowHeight="15796" xr2:uid="{2E292B57-F0F4-4EF3-BF23-C02E851B163D}"/>
  </bookViews>
  <sheets>
    <sheet name="202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" l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8" i="1"/>
  <c r="L7" i="1"/>
  <c r="L9" i="1"/>
  <c r="L5" i="1"/>
  <c r="L6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5" i="1"/>
  <c r="E6" i="1"/>
  <c r="D7" i="1" s="1"/>
  <c r="E7" i="1" s="1"/>
  <c r="D8" i="1" s="1"/>
  <c r="E8" i="1" s="1"/>
  <c r="D9" i="1" s="1"/>
  <c r="E9" i="1" s="1"/>
  <c r="D10" i="1" s="1"/>
  <c r="E10" i="1" s="1"/>
  <c r="D11" i="1" s="1"/>
  <c r="E11" i="1" s="1"/>
  <c r="D12" i="1" s="1"/>
  <c r="E12" i="1" s="1"/>
  <c r="D13" i="1" s="1"/>
  <c r="E13" i="1" s="1"/>
  <c r="D14" i="1" s="1"/>
  <c r="E14" i="1" s="1"/>
  <c r="D15" i="1" s="1"/>
  <c r="E15" i="1" s="1"/>
  <c r="D16" i="1" s="1"/>
  <c r="E16" i="1" s="1"/>
  <c r="D17" i="1" s="1"/>
  <c r="E17" i="1" s="1"/>
  <c r="D18" i="1" s="1"/>
  <c r="E18" i="1" s="1"/>
  <c r="D19" i="1" s="1"/>
  <c r="E19" i="1" s="1"/>
  <c r="D20" i="1" s="1"/>
  <c r="E20" i="1" s="1"/>
  <c r="D21" i="1" s="1"/>
  <c r="E21" i="1" s="1"/>
  <c r="D22" i="1" s="1"/>
  <c r="E22" i="1" s="1"/>
  <c r="D23" i="1" s="1"/>
  <c r="E23" i="1" s="1"/>
  <c r="D24" i="1" s="1"/>
  <c r="E24" i="1" s="1"/>
  <c r="D25" i="1" s="1"/>
  <c r="E25" i="1" s="1"/>
  <c r="D26" i="1" s="1"/>
  <c r="E26" i="1" s="1"/>
  <c r="D27" i="1" s="1"/>
  <c r="E27" i="1" s="1"/>
  <c r="D28" i="1" s="1"/>
  <c r="E28" i="1" s="1"/>
  <c r="D29" i="1" s="1"/>
  <c r="E29" i="1" s="1"/>
  <c r="D30" i="1" s="1"/>
  <c r="E30" i="1" s="1"/>
  <c r="D31" i="1" s="1"/>
  <c r="E31" i="1" s="1"/>
  <c r="D32" i="1" s="1"/>
  <c r="E32" i="1" s="1"/>
  <c r="D6" i="1"/>
  <c r="E5" i="1"/>
  <c r="D5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<sst xmlns="http://schemas.openxmlformats.org/spreadsheetml/2006/main" count="198" uniqueCount="91">
  <si>
    <t xml:space="preserve"> </t>
  </si>
  <si>
    <t>Calendar Days Covered</t>
  </si>
  <si>
    <t xml:space="preserve">   </t>
  </si>
  <si>
    <t>Year</t>
  </si>
  <si>
    <t>Period</t>
  </si>
  <si>
    <t>Payroll</t>
  </si>
  <si>
    <t>From</t>
  </si>
  <si>
    <t>To</t>
  </si>
  <si>
    <t>Submit Deadline</t>
  </si>
  <si>
    <t>Approve Deadline</t>
  </si>
  <si>
    <t>View Bal on WEB</t>
  </si>
  <si>
    <t>Vac and Sick Accrual thru</t>
  </si>
  <si>
    <t>Comp Accr &amp; Lv Taken Thru</t>
  </si>
  <si>
    <t>SB 26</t>
  </si>
  <si>
    <t>MN01</t>
  </si>
  <si>
    <t xml:space="preserve"> January 25</t>
  </si>
  <si>
    <t>January</t>
  </si>
  <si>
    <t>SB 01</t>
  </si>
  <si>
    <t>SB 02</t>
  </si>
  <si>
    <t>MN02</t>
  </si>
  <si>
    <t>February</t>
  </si>
  <si>
    <t>SB 03</t>
  </si>
  <si>
    <t>SB 04</t>
  </si>
  <si>
    <t>SB 05</t>
  </si>
  <si>
    <t>MN03</t>
  </si>
  <si>
    <t>March</t>
  </si>
  <si>
    <t>SB 06</t>
  </si>
  <si>
    <t>SB 07</t>
  </si>
  <si>
    <t>MN04</t>
  </si>
  <si>
    <t xml:space="preserve">  April 25</t>
  </si>
  <si>
    <t>April</t>
  </si>
  <si>
    <t>SB 08</t>
  </si>
  <si>
    <t>SB 09</t>
  </si>
  <si>
    <t>MN05</t>
  </si>
  <si>
    <t>May</t>
  </si>
  <si>
    <t>SB 10</t>
  </si>
  <si>
    <t>SB 11</t>
  </si>
  <si>
    <t>MN06</t>
  </si>
  <si>
    <t>June</t>
  </si>
  <si>
    <t>SB 12</t>
  </si>
  <si>
    <t>SB 13</t>
  </si>
  <si>
    <t>MN07</t>
  </si>
  <si>
    <t xml:space="preserve">  July 25</t>
  </si>
  <si>
    <t>July</t>
  </si>
  <si>
    <t>SB 14</t>
  </si>
  <si>
    <t>SB 15</t>
  </si>
  <si>
    <t>MN08</t>
  </si>
  <si>
    <t>August</t>
  </si>
  <si>
    <t>SB 16</t>
  </si>
  <si>
    <t>SB 17</t>
  </si>
  <si>
    <t>SB 18</t>
  </si>
  <si>
    <t>MN09</t>
  </si>
  <si>
    <t xml:space="preserve">  September 25</t>
  </si>
  <si>
    <t>September</t>
  </si>
  <si>
    <t>SB 19</t>
  </si>
  <si>
    <t>SB 20</t>
  </si>
  <si>
    <t>MN10</t>
  </si>
  <si>
    <t xml:space="preserve">  October 25</t>
  </si>
  <si>
    <t>October</t>
  </si>
  <si>
    <t>SB 21</t>
  </si>
  <si>
    <t>SB 22</t>
  </si>
  <si>
    <t>MN11</t>
  </si>
  <si>
    <t>November</t>
  </si>
  <si>
    <t>SB 23</t>
  </si>
  <si>
    <t>SB 24</t>
  </si>
  <si>
    <t>MN12</t>
  </si>
  <si>
    <t>December</t>
  </si>
  <si>
    <t>SB 25</t>
  </si>
  <si>
    <t>LvPeriod</t>
  </si>
  <si>
    <t>Corresponds to timekeeping month</t>
  </si>
  <si>
    <t>Monthy payroll when leave will process</t>
  </si>
  <si>
    <t>From/To</t>
  </si>
  <si>
    <t>Actual Calendar Dates in Period</t>
  </si>
  <si>
    <t>Date that system cuts off for employee time entry for period</t>
  </si>
  <si>
    <t>Date that system cuts off for approvers for period</t>
  </si>
  <si>
    <t>Date that new leave balances will be available on the WEB</t>
  </si>
  <si>
    <t>Accrual Thru</t>
  </si>
  <si>
    <t>The month's vacation and sick leave accrual that is included in new balance</t>
  </si>
  <si>
    <t>LvTaken Thru</t>
  </si>
  <si>
    <t>The date thru which leave taken or comp time accrued is included in the new balance</t>
  </si>
  <si>
    <t>by noon</t>
  </si>
  <si>
    <t>SmartTime (Non-Exempt) Calendars - 2024</t>
  </si>
  <si>
    <t xml:space="preserve"> January 24</t>
  </si>
  <si>
    <t xml:space="preserve">  February 26</t>
  </si>
  <si>
    <t xml:space="preserve">  March 25</t>
  </si>
  <si>
    <t xml:space="preserve">  May 24</t>
  </si>
  <si>
    <t xml:space="preserve">  June 25</t>
  </si>
  <si>
    <t xml:space="preserve">  August 26</t>
  </si>
  <si>
    <t>November 25</t>
  </si>
  <si>
    <t xml:space="preserve">  December 23</t>
  </si>
  <si>
    <t>by 6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</si>
</sst>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2" xfId="0" applyNumberFormat="1" applyFill="1" applyBorder="1"/>
    <xf numFmtId="165" fontId="1" fillId="0" borderId="4" xfId="0" applyNumberFormat="1" applyFont="1" applyFill="1" applyBorder="1"/>
    <xf numFmtId="165" fontId="1" fillId="0" borderId="5" xfId="0" applyNumberFormat="1" applyFont="1" applyFill="1" applyBorder="1"/>
    <xf numFmtId="49" fontId="0" fillId="0" borderId="0" xfId="0" applyNumberForma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0" fillId="0" borderId="3" xfId="0" applyFill="1" applyBorder="1"/>
    <xf numFmtId="165" fontId="0" fillId="0" borderId="8" xfId="0" applyNumberFormat="1" applyFill="1" applyBorder="1"/>
    <xf numFmtId="0" fontId="0" fillId="0" borderId="8" xfId="0" applyFill="1" applyBorder="1"/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" fontId="0" fillId="2" borderId="1" xfId="0" applyNumberFormat="1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7" xfId="0" applyFont="1" applyFill="1" applyBorder="1" applyAlignment="1"/>
    <xf numFmtId="0" fontId="0" fillId="0" borderId="3" xfId="0" applyFill="1" applyBorder="1" applyAlignment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0" fillId="2" borderId="7" xfId="0" applyFill="1" applyBorder="1" applyAlignment="1"/>
    <xf numFmtId="0" fontId="0" fillId="2" borderId="3" xfId="0" applyFill="1" applyBorder="1" applyAlignment="1"/>
    <xf numFmtId="165" fontId="0" fillId="2" borderId="2" xfId="0" applyNumberFormat="1" applyFill="1" applyBorder="1"/>
    <xf numFmtId="165" fontId="0" fillId="2" borderId="8" xfId="0" applyNumberFormat="1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/>
    </xf>
    <xf numFmtId="0" fontId="0" fillId="2" borderId="3" xfId="0" applyFill="1" applyBorder="1"/>
    <xf numFmtId="0" fontId="0" fillId="2" borderId="9" xfId="0" applyFill="1" applyBorder="1" applyAlignment="1"/>
    <xf numFmtId="0" fontId="0" fillId="2" borderId="10" xfId="0" applyFill="1" applyBorder="1" applyAlignment="1"/>
    <xf numFmtId="165" fontId="0" fillId="2" borderId="11" xfId="0" applyNumberFormat="1" applyFill="1" applyBorder="1"/>
    <xf numFmtId="165" fontId="0" fillId="2" borderId="12" xfId="0" applyNumberFormat="1" applyFill="1" applyBorder="1"/>
    <xf numFmtId="0" fontId="0" fillId="2" borderId="12" xfId="0" applyFill="1" applyBorder="1"/>
    <xf numFmtId="0" fontId="0" fillId="2" borderId="12" xfId="0" applyFill="1" applyBorder="1" applyAlignment="1">
      <alignment horizontal="right"/>
    </xf>
    <xf numFmtId="0" fontId="0" fillId="2" borderId="13" xfId="0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mpbel\AppData\Local\Microsoft\Windows\INetCache\Content.Outlook\D395FXBD\Calendar%20SmartTime%20v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9"/>
      <sheetName val="2020 Rev"/>
      <sheetName val="2021"/>
      <sheetName val="2022"/>
      <sheetName val="2023"/>
      <sheetName val="2024"/>
    </sheetNames>
    <sheetDataSet>
      <sheetData sheetId="0"/>
      <sheetData sheetId="1"/>
      <sheetData sheetId="2"/>
      <sheetData sheetId="3"/>
      <sheetData sheetId="4"/>
      <sheetData sheetId="5">
        <row r="31">
          <cell r="D31">
            <v>45264</v>
          </cell>
          <cell r="E31">
            <v>45277</v>
          </cell>
        </row>
        <row r="32">
          <cell r="D32">
            <v>45278</v>
          </cell>
          <cell r="E32">
            <v>45291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25C1-D223-49F8-9F8B-8BD5C8864CA9}">
  <sheetPr>
    <pageSetUpPr fitToPage="1"/>
  </sheetPr>
  <dimension ref="A1:L41"/>
  <sheetViews>
    <sheetView tabSelected="1" topLeftCell="A5" workbookViewId="0">
      <selection activeCell="O14" sqref="O14"/>
    </sheetView>
  </sheetViews>
  <sheetFormatPr defaultRowHeight="15" x14ac:dyDescent="0.25"/>
  <cols>
    <col min="1" max="1" width="6.5703125" customWidth="1"/>
    <col min="2" max="2" width="11.85546875" style="34" customWidth="1"/>
    <col min="3" max="3" width="10" style="34" customWidth="1"/>
    <col min="4" max="4" width="13.7109375" customWidth="1"/>
    <col min="5" max="5" width="15.42578125" customWidth="1"/>
    <col min="6" max="6" width="12.85546875" customWidth="1"/>
    <col min="7" max="7" width="11.140625" style="1" customWidth="1"/>
    <col min="8" max="8" width="11.7109375" customWidth="1"/>
    <col min="9" max="9" width="10.42578125" style="34" customWidth="1"/>
    <col min="10" max="10" width="17" customWidth="1"/>
    <col min="11" max="11" width="14.140625" customWidth="1"/>
    <col min="12" max="12" width="13.5703125" customWidth="1"/>
  </cols>
  <sheetData>
    <row r="1" spans="1:12" ht="18.75" x14ac:dyDescent="0.3">
      <c r="A1" s="59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.75" x14ac:dyDescent="0.3">
      <c r="A2" s="7"/>
      <c r="B2" s="33"/>
      <c r="C2" s="33"/>
      <c r="D2" s="8"/>
      <c r="E2" s="8"/>
      <c r="F2" s="7"/>
      <c r="G2" s="7"/>
      <c r="H2" s="7"/>
      <c r="I2" s="33"/>
      <c r="J2" s="7"/>
      <c r="K2" s="7"/>
      <c r="L2" s="7"/>
    </row>
    <row r="3" spans="1:12" s="4" customFormat="1" x14ac:dyDescent="0.25">
      <c r="B3" s="38"/>
      <c r="C3" s="36" t="s">
        <v>0</v>
      </c>
      <c r="D3" s="10" t="s">
        <v>1</v>
      </c>
      <c r="E3" s="11"/>
      <c r="F3" s="4" t="s">
        <v>2</v>
      </c>
      <c r="H3" s="12"/>
      <c r="I3" s="12"/>
      <c r="K3" s="2"/>
      <c r="L3" s="3"/>
    </row>
    <row r="4" spans="1:12" s="4" customFormat="1" ht="35.25" customHeight="1" x14ac:dyDescent="0.25">
      <c r="A4" s="13" t="s">
        <v>3</v>
      </c>
      <c r="B4" s="37" t="s">
        <v>4</v>
      </c>
      <c r="C4" s="37" t="s">
        <v>5</v>
      </c>
      <c r="D4" s="14" t="s">
        <v>6</v>
      </c>
      <c r="E4" s="14" t="s">
        <v>7</v>
      </c>
      <c r="F4" s="16" t="s">
        <v>8</v>
      </c>
      <c r="G4" s="29"/>
      <c r="H4" s="15" t="s">
        <v>9</v>
      </c>
      <c r="I4" s="15"/>
      <c r="J4" s="17" t="s">
        <v>10</v>
      </c>
      <c r="K4" s="16" t="s">
        <v>11</v>
      </c>
      <c r="L4" s="18" t="s">
        <v>12</v>
      </c>
    </row>
    <row r="5" spans="1:12" s="4" customFormat="1" x14ac:dyDescent="0.25">
      <c r="A5" s="22">
        <v>2023</v>
      </c>
      <c r="B5" s="22" t="s">
        <v>13</v>
      </c>
      <c r="C5" s="22" t="s">
        <v>14</v>
      </c>
      <c r="D5" s="43">
        <f>'[1]2023'!D31</f>
        <v>45264</v>
      </c>
      <c r="E5" s="43">
        <f>'[1]2023'!E31</f>
        <v>45277</v>
      </c>
      <c r="F5" s="23">
        <f>SUM(E5+1)</f>
        <v>45278</v>
      </c>
      <c r="G5" s="30" t="s">
        <v>80</v>
      </c>
      <c r="H5" s="23">
        <f>F5</f>
        <v>45278</v>
      </c>
      <c r="I5" s="30" t="s">
        <v>90</v>
      </c>
      <c r="J5" s="24" t="s">
        <v>15</v>
      </c>
      <c r="K5" s="27" t="s">
        <v>16</v>
      </c>
      <c r="L5" s="23">
        <f>E6</f>
        <v>45291</v>
      </c>
    </row>
    <row r="6" spans="1:12" s="4" customFormat="1" x14ac:dyDescent="0.25">
      <c r="A6" s="22">
        <v>2024</v>
      </c>
      <c r="B6" s="22" t="s">
        <v>17</v>
      </c>
      <c r="C6" s="22" t="s">
        <v>14</v>
      </c>
      <c r="D6" s="43">
        <f>'[1]2023'!D32</f>
        <v>45278</v>
      </c>
      <c r="E6" s="43">
        <f>'[1]2023'!E32</f>
        <v>45291</v>
      </c>
      <c r="F6" s="23">
        <v>45281</v>
      </c>
      <c r="G6" s="30" t="s">
        <v>80</v>
      </c>
      <c r="H6" s="23">
        <f t="shared" ref="H6:H32" si="0">F6</f>
        <v>45281</v>
      </c>
      <c r="I6" s="30" t="s">
        <v>90</v>
      </c>
      <c r="J6" s="24" t="s">
        <v>15</v>
      </c>
      <c r="K6" s="27" t="s">
        <v>16</v>
      </c>
      <c r="L6" s="23">
        <f>E6</f>
        <v>45291</v>
      </c>
    </row>
    <row r="7" spans="1:12" s="4" customFormat="1" x14ac:dyDescent="0.25">
      <c r="A7" s="5">
        <f>$A$6</f>
        <v>2024</v>
      </c>
      <c r="B7" s="5" t="s">
        <v>18</v>
      </c>
      <c r="C7" s="5" t="s">
        <v>19</v>
      </c>
      <c r="D7" s="44">
        <f>E6+1</f>
        <v>45292</v>
      </c>
      <c r="E7" s="44">
        <f>D7+13</f>
        <v>45305</v>
      </c>
      <c r="F7" s="6">
        <v>45303</v>
      </c>
      <c r="G7" s="31" t="s">
        <v>80</v>
      </c>
      <c r="H7" s="6">
        <f t="shared" si="0"/>
        <v>45303</v>
      </c>
      <c r="I7" s="31" t="s">
        <v>90</v>
      </c>
      <c r="J7" s="25" t="s">
        <v>83</v>
      </c>
      <c r="K7" s="28" t="s">
        <v>20</v>
      </c>
      <c r="L7" s="6">
        <f>E9</f>
        <v>45333</v>
      </c>
    </row>
    <row r="8" spans="1:12" s="4" customFormat="1" x14ac:dyDescent="0.25">
      <c r="A8" s="5">
        <f t="shared" ref="A8:A31" si="1">$A$6</f>
        <v>2024</v>
      </c>
      <c r="B8" s="5" t="s">
        <v>21</v>
      </c>
      <c r="C8" s="5" t="s">
        <v>19</v>
      </c>
      <c r="D8" s="44">
        <f>E7+1</f>
        <v>45306</v>
      </c>
      <c r="E8" s="44">
        <f t="shared" ref="E8:E32" si="2">D8+13</f>
        <v>45319</v>
      </c>
      <c r="F8" s="6">
        <f t="shared" ref="F8:F31" si="3">SUM(E8+1)</f>
        <v>45320</v>
      </c>
      <c r="G8" s="32" t="s">
        <v>80</v>
      </c>
      <c r="H8" s="6">
        <f t="shared" si="0"/>
        <v>45320</v>
      </c>
      <c r="I8" s="31" t="s">
        <v>90</v>
      </c>
      <c r="J8" s="25" t="s">
        <v>83</v>
      </c>
      <c r="K8" s="28" t="s">
        <v>20</v>
      </c>
      <c r="L8" s="6">
        <f>E9</f>
        <v>45333</v>
      </c>
    </row>
    <row r="9" spans="1:12" s="4" customFormat="1" x14ac:dyDescent="0.25">
      <c r="A9" s="5">
        <f t="shared" si="1"/>
        <v>2024</v>
      </c>
      <c r="B9" s="5" t="s">
        <v>22</v>
      </c>
      <c r="C9" s="5" t="s">
        <v>19</v>
      </c>
      <c r="D9" s="44">
        <f t="shared" ref="D9:D32" si="4">E8+1</f>
        <v>45320</v>
      </c>
      <c r="E9" s="44">
        <f t="shared" si="2"/>
        <v>45333</v>
      </c>
      <c r="F9" s="6">
        <f t="shared" si="3"/>
        <v>45334</v>
      </c>
      <c r="G9" s="31" t="s">
        <v>80</v>
      </c>
      <c r="H9" s="6">
        <f t="shared" si="0"/>
        <v>45334</v>
      </c>
      <c r="I9" s="31" t="s">
        <v>90</v>
      </c>
      <c r="J9" s="26" t="s">
        <v>83</v>
      </c>
      <c r="K9" s="28" t="s">
        <v>20</v>
      </c>
      <c r="L9" s="6">
        <f>E9</f>
        <v>45333</v>
      </c>
    </row>
    <row r="10" spans="1:12" s="4" customFormat="1" x14ac:dyDescent="0.25">
      <c r="A10" s="22">
        <f t="shared" si="1"/>
        <v>2024</v>
      </c>
      <c r="B10" s="22" t="s">
        <v>23</v>
      </c>
      <c r="C10" s="22" t="s">
        <v>24</v>
      </c>
      <c r="D10" s="43">
        <f t="shared" si="4"/>
        <v>45334</v>
      </c>
      <c r="E10" s="43">
        <f t="shared" si="2"/>
        <v>45347</v>
      </c>
      <c r="F10" s="23">
        <f t="shared" si="3"/>
        <v>45348</v>
      </c>
      <c r="G10" s="30" t="s">
        <v>80</v>
      </c>
      <c r="H10" s="23">
        <f t="shared" si="0"/>
        <v>45348</v>
      </c>
      <c r="I10" s="30" t="s">
        <v>90</v>
      </c>
      <c r="J10" s="24" t="s">
        <v>84</v>
      </c>
      <c r="K10" s="27" t="s">
        <v>25</v>
      </c>
      <c r="L10" s="23">
        <f>E11</f>
        <v>45361</v>
      </c>
    </row>
    <row r="11" spans="1:12" s="4" customFormat="1" x14ac:dyDescent="0.25">
      <c r="A11" s="22">
        <f t="shared" si="1"/>
        <v>2024</v>
      </c>
      <c r="B11" s="22" t="s">
        <v>26</v>
      </c>
      <c r="C11" s="22" t="s">
        <v>24</v>
      </c>
      <c r="D11" s="43">
        <f t="shared" si="4"/>
        <v>45348</v>
      </c>
      <c r="E11" s="43">
        <f t="shared" si="2"/>
        <v>45361</v>
      </c>
      <c r="F11" s="23">
        <f t="shared" si="3"/>
        <v>45362</v>
      </c>
      <c r="G11" s="30" t="s">
        <v>80</v>
      </c>
      <c r="H11" s="23">
        <f t="shared" si="0"/>
        <v>45362</v>
      </c>
      <c r="I11" s="30" t="s">
        <v>90</v>
      </c>
      <c r="J11" s="24" t="s">
        <v>84</v>
      </c>
      <c r="K11" s="27" t="s">
        <v>25</v>
      </c>
      <c r="L11" s="23">
        <f>E11</f>
        <v>45361</v>
      </c>
    </row>
    <row r="12" spans="1:12" s="4" customFormat="1" x14ac:dyDescent="0.25">
      <c r="A12" s="5">
        <f t="shared" si="1"/>
        <v>2024</v>
      </c>
      <c r="B12" s="5" t="s">
        <v>27</v>
      </c>
      <c r="C12" s="5" t="s">
        <v>28</v>
      </c>
      <c r="D12" s="44">
        <f t="shared" si="4"/>
        <v>45362</v>
      </c>
      <c r="E12" s="44">
        <f t="shared" si="2"/>
        <v>45375</v>
      </c>
      <c r="F12" s="6">
        <f t="shared" si="3"/>
        <v>45376</v>
      </c>
      <c r="G12" s="31" t="s">
        <v>80</v>
      </c>
      <c r="H12" s="6">
        <f t="shared" si="0"/>
        <v>45376</v>
      </c>
      <c r="I12" s="31" t="s">
        <v>90</v>
      </c>
      <c r="J12" s="26" t="s">
        <v>29</v>
      </c>
      <c r="K12" s="28" t="s">
        <v>30</v>
      </c>
      <c r="L12" s="6">
        <f>E13</f>
        <v>45389</v>
      </c>
    </row>
    <row r="13" spans="1:12" s="4" customFormat="1" x14ac:dyDescent="0.25">
      <c r="A13" s="5">
        <f t="shared" si="1"/>
        <v>2024</v>
      </c>
      <c r="B13" s="5" t="s">
        <v>31</v>
      </c>
      <c r="C13" s="5" t="s">
        <v>28</v>
      </c>
      <c r="D13" s="44">
        <f t="shared" si="4"/>
        <v>45376</v>
      </c>
      <c r="E13" s="44">
        <f t="shared" si="2"/>
        <v>45389</v>
      </c>
      <c r="F13" s="6">
        <f t="shared" si="3"/>
        <v>45390</v>
      </c>
      <c r="G13" s="31" t="s">
        <v>80</v>
      </c>
      <c r="H13" s="6">
        <f t="shared" si="0"/>
        <v>45390</v>
      </c>
      <c r="I13" s="31" t="s">
        <v>90</v>
      </c>
      <c r="J13" s="26" t="s">
        <v>29</v>
      </c>
      <c r="K13" s="28" t="s">
        <v>30</v>
      </c>
      <c r="L13" s="6">
        <f>E13</f>
        <v>45389</v>
      </c>
    </row>
    <row r="14" spans="1:12" s="4" customFormat="1" x14ac:dyDescent="0.25">
      <c r="A14" s="22">
        <f t="shared" si="1"/>
        <v>2024</v>
      </c>
      <c r="B14" s="22" t="s">
        <v>32</v>
      </c>
      <c r="C14" s="22" t="s">
        <v>33</v>
      </c>
      <c r="D14" s="43">
        <f t="shared" si="4"/>
        <v>45390</v>
      </c>
      <c r="E14" s="43">
        <f t="shared" si="2"/>
        <v>45403</v>
      </c>
      <c r="F14" s="23">
        <f t="shared" si="3"/>
        <v>45404</v>
      </c>
      <c r="G14" s="30" t="s">
        <v>80</v>
      </c>
      <c r="H14" s="23">
        <f t="shared" si="0"/>
        <v>45404</v>
      </c>
      <c r="I14" s="30" t="s">
        <v>90</v>
      </c>
      <c r="J14" s="24" t="s">
        <v>85</v>
      </c>
      <c r="K14" s="27" t="s">
        <v>34</v>
      </c>
      <c r="L14" s="23">
        <f>E15</f>
        <v>45417</v>
      </c>
    </row>
    <row r="15" spans="1:12" s="4" customFormat="1" x14ac:dyDescent="0.25">
      <c r="A15" s="22">
        <f t="shared" si="1"/>
        <v>2024</v>
      </c>
      <c r="B15" s="22" t="s">
        <v>35</v>
      </c>
      <c r="C15" s="22" t="s">
        <v>33</v>
      </c>
      <c r="D15" s="43">
        <f t="shared" si="4"/>
        <v>45404</v>
      </c>
      <c r="E15" s="43">
        <f t="shared" si="2"/>
        <v>45417</v>
      </c>
      <c r="F15" s="23">
        <f t="shared" si="3"/>
        <v>45418</v>
      </c>
      <c r="G15" s="30" t="s">
        <v>80</v>
      </c>
      <c r="H15" s="23">
        <f t="shared" si="0"/>
        <v>45418</v>
      </c>
      <c r="I15" s="30" t="s">
        <v>90</v>
      </c>
      <c r="J15" s="24" t="s">
        <v>85</v>
      </c>
      <c r="K15" s="27" t="s">
        <v>34</v>
      </c>
      <c r="L15" s="23">
        <f>E15</f>
        <v>45417</v>
      </c>
    </row>
    <row r="16" spans="1:12" s="4" customFormat="1" x14ac:dyDescent="0.25">
      <c r="A16" s="5">
        <f t="shared" si="1"/>
        <v>2024</v>
      </c>
      <c r="B16" s="5" t="s">
        <v>36</v>
      </c>
      <c r="C16" s="5" t="s">
        <v>37</v>
      </c>
      <c r="D16" s="44">
        <f t="shared" si="4"/>
        <v>45418</v>
      </c>
      <c r="E16" s="44">
        <f t="shared" si="2"/>
        <v>45431</v>
      </c>
      <c r="F16" s="6">
        <f t="shared" si="3"/>
        <v>45432</v>
      </c>
      <c r="G16" s="31" t="s">
        <v>80</v>
      </c>
      <c r="H16" s="6">
        <f t="shared" si="0"/>
        <v>45432</v>
      </c>
      <c r="I16" s="31" t="s">
        <v>90</v>
      </c>
      <c r="J16" s="26" t="s">
        <v>86</v>
      </c>
      <c r="K16" s="28" t="s">
        <v>38</v>
      </c>
      <c r="L16" s="6">
        <f>E17</f>
        <v>45445</v>
      </c>
    </row>
    <row r="17" spans="1:12" s="4" customFormat="1" x14ac:dyDescent="0.25">
      <c r="A17" s="5">
        <f t="shared" si="1"/>
        <v>2024</v>
      </c>
      <c r="B17" s="5" t="s">
        <v>39</v>
      </c>
      <c r="C17" s="5" t="s">
        <v>37</v>
      </c>
      <c r="D17" s="44">
        <f t="shared" si="4"/>
        <v>45432</v>
      </c>
      <c r="E17" s="44">
        <f t="shared" si="2"/>
        <v>45445</v>
      </c>
      <c r="F17" s="6">
        <f t="shared" si="3"/>
        <v>45446</v>
      </c>
      <c r="G17" s="31" t="s">
        <v>80</v>
      </c>
      <c r="H17" s="6">
        <f t="shared" si="0"/>
        <v>45446</v>
      </c>
      <c r="I17" s="31" t="s">
        <v>90</v>
      </c>
      <c r="J17" s="26" t="s">
        <v>86</v>
      </c>
      <c r="K17" s="28" t="s">
        <v>38</v>
      </c>
      <c r="L17" s="6">
        <f>E17</f>
        <v>45445</v>
      </c>
    </row>
    <row r="18" spans="1:12" s="4" customFormat="1" x14ac:dyDescent="0.25">
      <c r="A18" s="22">
        <f t="shared" si="1"/>
        <v>2024</v>
      </c>
      <c r="B18" s="22" t="s">
        <v>40</v>
      </c>
      <c r="C18" s="22" t="s">
        <v>41</v>
      </c>
      <c r="D18" s="43">
        <f t="shared" si="4"/>
        <v>45446</v>
      </c>
      <c r="E18" s="43">
        <f t="shared" si="2"/>
        <v>45459</v>
      </c>
      <c r="F18" s="23">
        <f t="shared" si="3"/>
        <v>45460</v>
      </c>
      <c r="G18" s="30" t="s">
        <v>80</v>
      </c>
      <c r="H18" s="23">
        <f t="shared" si="0"/>
        <v>45460</v>
      </c>
      <c r="I18" s="30" t="s">
        <v>90</v>
      </c>
      <c r="J18" s="24" t="s">
        <v>42</v>
      </c>
      <c r="K18" s="27" t="s">
        <v>43</v>
      </c>
      <c r="L18" s="23">
        <f>E19</f>
        <v>45473</v>
      </c>
    </row>
    <row r="19" spans="1:12" s="4" customFormat="1" x14ac:dyDescent="0.25">
      <c r="A19" s="22">
        <f t="shared" si="1"/>
        <v>2024</v>
      </c>
      <c r="B19" s="22" t="s">
        <v>44</v>
      </c>
      <c r="C19" s="22" t="s">
        <v>41</v>
      </c>
      <c r="D19" s="43">
        <f t="shared" si="4"/>
        <v>45460</v>
      </c>
      <c r="E19" s="43">
        <f t="shared" si="2"/>
        <v>45473</v>
      </c>
      <c r="F19" s="23">
        <f t="shared" si="3"/>
        <v>45474</v>
      </c>
      <c r="G19" s="30" t="s">
        <v>80</v>
      </c>
      <c r="H19" s="23">
        <f t="shared" si="0"/>
        <v>45474</v>
      </c>
      <c r="I19" s="30" t="s">
        <v>90</v>
      </c>
      <c r="J19" s="24" t="s">
        <v>42</v>
      </c>
      <c r="K19" s="27" t="s">
        <v>43</v>
      </c>
      <c r="L19" s="23">
        <f>E19</f>
        <v>45473</v>
      </c>
    </row>
    <row r="20" spans="1:12" s="4" customFormat="1" x14ac:dyDescent="0.25">
      <c r="A20" s="5">
        <f t="shared" si="1"/>
        <v>2024</v>
      </c>
      <c r="B20" s="5" t="s">
        <v>45</v>
      </c>
      <c r="C20" s="5" t="s">
        <v>46</v>
      </c>
      <c r="D20" s="44">
        <f t="shared" si="4"/>
        <v>45474</v>
      </c>
      <c r="E20" s="44">
        <f t="shared" si="2"/>
        <v>45487</v>
      </c>
      <c r="F20" s="6">
        <f t="shared" si="3"/>
        <v>45488</v>
      </c>
      <c r="G20" s="31" t="s">
        <v>80</v>
      </c>
      <c r="H20" s="6">
        <f t="shared" si="0"/>
        <v>45488</v>
      </c>
      <c r="I20" s="31" t="s">
        <v>90</v>
      </c>
      <c r="J20" s="26" t="s">
        <v>87</v>
      </c>
      <c r="K20" s="28" t="s">
        <v>47</v>
      </c>
      <c r="L20" s="6">
        <f>E22</f>
        <v>45515</v>
      </c>
    </row>
    <row r="21" spans="1:12" s="4" customFormat="1" x14ac:dyDescent="0.25">
      <c r="A21" s="5">
        <f t="shared" si="1"/>
        <v>2024</v>
      </c>
      <c r="B21" s="5" t="s">
        <v>48</v>
      </c>
      <c r="C21" s="5" t="s">
        <v>46</v>
      </c>
      <c r="D21" s="44">
        <f t="shared" si="4"/>
        <v>45488</v>
      </c>
      <c r="E21" s="44">
        <f t="shared" si="2"/>
        <v>45501</v>
      </c>
      <c r="F21" s="6">
        <f t="shared" si="3"/>
        <v>45502</v>
      </c>
      <c r="G21" s="31" t="s">
        <v>80</v>
      </c>
      <c r="H21" s="6">
        <f t="shared" si="0"/>
        <v>45502</v>
      </c>
      <c r="I21" s="31" t="s">
        <v>90</v>
      </c>
      <c r="J21" s="26" t="s">
        <v>87</v>
      </c>
      <c r="K21" s="28" t="s">
        <v>47</v>
      </c>
      <c r="L21" s="6">
        <f>E22</f>
        <v>45515</v>
      </c>
    </row>
    <row r="22" spans="1:12" s="4" customFormat="1" x14ac:dyDescent="0.25">
      <c r="A22" s="5">
        <f t="shared" si="1"/>
        <v>2024</v>
      </c>
      <c r="B22" s="5" t="s">
        <v>49</v>
      </c>
      <c r="C22" s="5" t="s">
        <v>46</v>
      </c>
      <c r="D22" s="44">
        <f t="shared" si="4"/>
        <v>45502</v>
      </c>
      <c r="E22" s="44">
        <f t="shared" si="2"/>
        <v>45515</v>
      </c>
      <c r="F22" s="6">
        <f t="shared" si="3"/>
        <v>45516</v>
      </c>
      <c r="G22" s="31" t="s">
        <v>80</v>
      </c>
      <c r="H22" s="6">
        <f t="shared" si="0"/>
        <v>45516</v>
      </c>
      <c r="I22" s="31" t="s">
        <v>90</v>
      </c>
      <c r="J22" s="26" t="s">
        <v>87</v>
      </c>
      <c r="K22" s="28" t="s">
        <v>47</v>
      </c>
      <c r="L22" s="6">
        <f>E22</f>
        <v>45515</v>
      </c>
    </row>
    <row r="23" spans="1:12" s="4" customFormat="1" x14ac:dyDescent="0.25">
      <c r="A23" s="22">
        <f t="shared" si="1"/>
        <v>2024</v>
      </c>
      <c r="B23" s="22" t="s">
        <v>50</v>
      </c>
      <c r="C23" s="22" t="s">
        <v>51</v>
      </c>
      <c r="D23" s="43">
        <f t="shared" si="4"/>
        <v>45516</v>
      </c>
      <c r="E23" s="43">
        <f t="shared" si="2"/>
        <v>45529</v>
      </c>
      <c r="F23" s="23">
        <f t="shared" si="3"/>
        <v>45530</v>
      </c>
      <c r="G23" s="30" t="s">
        <v>80</v>
      </c>
      <c r="H23" s="23">
        <f t="shared" si="0"/>
        <v>45530</v>
      </c>
      <c r="I23" s="30" t="s">
        <v>90</v>
      </c>
      <c r="J23" s="24" t="s">
        <v>52</v>
      </c>
      <c r="K23" s="27" t="s">
        <v>53</v>
      </c>
      <c r="L23" s="23">
        <f>E24</f>
        <v>45543</v>
      </c>
    </row>
    <row r="24" spans="1:12" s="4" customFormat="1" x14ac:dyDescent="0.25">
      <c r="A24" s="22">
        <f t="shared" si="1"/>
        <v>2024</v>
      </c>
      <c r="B24" s="22" t="s">
        <v>54</v>
      </c>
      <c r="C24" s="22" t="s">
        <v>51</v>
      </c>
      <c r="D24" s="43">
        <f t="shared" si="4"/>
        <v>45530</v>
      </c>
      <c r="E24" s="43">
        <f t="shared" si="2"/>
        <v>45543</v>
      </c>
      <c r="F24" s="23">
        <f t="shared" si="3"/>
        <v>45544</v>
      </c>
      <c r="G24" s="30" t="s">
        <v>80</v>
      </c>
      <c r="H24" s="23">
        <f t="shared" si="0"/>
        <v>45544</v>
      </c>
      <c r="I24" s="30" t="s">
        <v>90</v>
      </c>
      <c r="J24" s="24" t="s">
        <v>52</v>
      </c>
      <c r="K24" s="27" t="s">
        <v>53</v>
      </c>
      <c r="L24" s="23">
        <f>E24</f>
        <v>45543</v>
      </c>
    </row>
    <row r="25" spans="1:12" s="4" customFormat="1" x14ac:dyDescent="0.25">
      <c r="A25" s="5">
        <f t="shared" si="1"/>
        <v>2024</v>
      </c>
      <c r="B25" s="5" t="s">
        <v>55</v>
      </c>
      <c r="C25" s="5" t="s">
        <v>56</v>
      </c>
      <c r="D25" s="44">
        <f t="shared" si="4"/>
        <v>45544</v>
      </c>
      <c r="E25" s="44">
        <f t="shared" si="2"/>
        <v>45557</v>
      </c>
      <c r="F25" s="6">
        <f t="shared" si="3"/>
        <v>45558</v>
      </c>
      <c r="G25" s="31" t="s">
        <v>80</v>
      </c>
      <c r="H25" s="6">
        <f t="shared" si="0"/>
        <v>45558</v>
      </c>
      <c r="I25" s="31" t="s">
        <v>90</v>
      </c>
      <c r="J25" s="26" t="s">
        <v>57</v>
      </c>
      <c r="K25" s="28" t="s">
        <v>58</v>
      </c>
      <c r="L25" s="6">
        <f>E26</f>
        <v>45571</v>
      </c>
    </row>
    <row r="26" spans="1:12" s="4" customFormat="1" x14ac:dyDescent="0.25">
      <c r="A26" s="5">
        <f t="shared" si="1"/>
        <v>2024</v>
      </c>
      <c r="B26" s="5" t="s">
        <v>59</v>
      </c>
      <c r="C26" s="5" t="s">
        <v>56</v>
      </c>
      <c r="D26" s="44">
        <f t="shared" si="4"/>
        <v>45558</v>
      </c>
      <c r="E26" s="44">
        <f t="shared" si="2"/>
        <v>45571</v>
      </c>
      <c r="F26" s="6">
        <f t="shared" si="3"/>
        <v>45572</v>
      </c>
      <c r="G26" s="31" t="s">
        <v>80</v>
      </c>
      <c r="H26" s="6">
        <f t="shared" si="0"/>
        <v>45572</v>
      </c>
      <c r="I26" s="31" t="s">
        <v>90</v>
      </c>
      <c r="J26" s="26" t="s">
        <v>57</v>
      </c>
      <c r="K26" s="28" t="s">
        <v>58</v>
      </c>
      <c r="L26" s="6">
        <f>E26</f>
        <v>45571</v>
      </c>
    </row>
    <row r="27" spans="1:12" s="4" customFormat="1" x14ac:dyDescent="0.25">
      <c r="A27" s="22">
        <f t="shared" si="1"/>
        <v>2024</v>
      </c>
      <c r="B27" s="22" t="s">
        <v>60</v>
      </c>
      <c r="C27" s="22" t="s">
        <v>61</v>
      </c>
      <c r="D27" s="43">
        <f t="shared" si="4"/>
        <v>45572</v>
      </c>
      <c r="E27" s="43">
        <f t="shared" si="2"/>
        <v>45585</v>
      </c>
      <c r="F27" s="23">
        <f t="shared" si="3"/>
        <v>45586</v>
      </c>
      <c r="G27" s="30" t="s">
        <v>80</v>
      </c>
      <c r="H27" s="23">
        <f t="shared" si="0"/>
        <v>45586</v>
      </c>
      <c r="I27" s="30" t="s">
        <v>90</v>
      </c>
      <c r="J27" s="42" t="s">
        <v>88</v>
      </c>
      <c r="K27" s="27" t="s">
        <v>62</v>
      </c>
      <c r="L27" s="23">
        <f>E28</f>
        <v>45599</v>
      </c>
    </row>
    <row r="28" spans="1:12" s="4" customFormat="1" x14ac:dyDescent="0.25">
      <c r="A28" s="22">
        <f t="shared" si="1"/>
        <v>2024</v>
      </c>
      <c r="B28" s="22" t="s">
        <v>63</v>
      </c>
      <c r="C28" s="22" t="s">
        <v>61</v>
      </c>
      <c r="D28" s="43">
        <f t="shared" si="4"/>
        <v>45586</v>
      </c>
      <c r="E28" s="43">
        <f t="shared" si="2"/>
        <v>45599</v>
      </c>
      <c r="F28" s="23">
        <f t="shared" si="3"/>
        <v>45600</v>
      </c>
      <c r="G28" s="30" t="s">
        <v>80</v>
      </c>
      <c r="H28" s="23">
        <f t="shared" si="0"/>
        <v>45600</v>
      </c>
      <c r="I28" s="30" t="s">
        <v>90</v>
      </c>
      <c r="J28" s="42" t="s">
        <v>88</v>
      </c>
      <c r="K28" s="27" t="s">
        <v>62</v>
      </c>
      <c r="L28" s="23">
        <f>E28</f>
        <v>45599</v>
      </c>
    </row>
    <row r="29" spans="1:12" s="4" customFormat="1" x14ac:dyDescent="0.25">
      <c r="A29" s="5">
        <f t="shared" si="1"/>
        <v>2024</v>
      </c>
      <c r="B29" s="5" t="s">
        <v>64</v>
      </c>
      <c r="C29" s="5" t="s">
        <v>65</v>
      </c>
      <c r="D29" s="44">
        <f t="shared" si="4"/>
        <v>45600</v>
      </c>
      <c r="E29" s="44">
        <f t="shared" si="2"/>
        <v>45613</v>
      </c>
      <c r="F29" s="6">
        <f t="shared" si="3"/>
        <v>45614</v>
      </c>
      <c r="G29" s="31" t="s">
        <v>80</v>
      </c>
      <c r="H29" s="6">
        <f t="shared" si="0"/>
        <v>45614</v>
      </c>
      <c r="I29" s="31" t="s">
        <v>90</v>
      </c>
      <c r="J29" s="25" t="s">
        <v>89</v>
      </c>
      <c r="K29" s="28" t="s">
        <v>66</v>
      </c>
      <c r="L29" s="6">
        <f>E30</f>
        <v>45627</v>
      </c>
    </row>
    <row r="30" spans="1:12" s="4" customFormat="1" x14ac:dyDescent="0.25">
      <c r="A30" s="5">
        <f t="shared" si="1"/>
        <v>2024</v>
      </c>
      <c r="B30" s="5" t="s">
        <v>67</v>
      </c>
      <c r="C30" s="5" t="s">
        <v>65</v>
      </c>
      <c r="D30" s="44">
        <f t="shared" si="4"/>
        <v>45614</v>
      </c>
      <c r="E30" s="44">
        <f t="shared" si="2"/>
        <v>45627</v>
      </c>
      <c r="F30" s="6">
        <f t="shared" si="3"/>
        <v>45628</v>
      </c>
      <c r="G30" s="31" t="s">
        <v>80</v>
      </c>
      <c r="H30" s="6">
        <f t="shared" si="0"/>
        <v>45628</v>
      </c>
      <c r="I30" s="31" t="s">
        <v>90</v>
      </c>
      <c r="J30" s="25" t="s">
        <v>89</v>
      </c>
      <c r="K30" s="28" t="s">
        <v>66</v>
      </c>
      <c r="L30" s="6">
        <f>E30</f>
        <v>45627</v>
      </c>
    </row>
    <row r="31" spans="1:12" s="4" customFormat="1" x14ac:dyDescent="0.25">
      <c r="A31" s="22">
        <f t="shared" si="1"/>
        <v>2024</v>
      </c>
      <c r="B31" s="22" t="s">
        <v>13</v>
      </c>
      <c r="C31" s="22" t="s">
        <v>14</v>
      </c>
      <c r="D31" s="43">
        <f t="shared" si="4"/>
        <v>45628</v>
      </c>
      <c r="E31" s="43">
        <f t="shared" si="2"/>
        <v>45641</v>
      </c>
      <c r="F31" s="23">
        <f t="shared" si="3"/>
        <v>45642</v>
      </c>
      <c r="G31" s="30" t="s">
        <v>80</v>
      </c>
      <c r="H31" s="23">
        <f t="shared" si="0"/>
        <v>45642</v>
      </c>
      <c r="I31" s="30" t="s">
        <v>90</v>
      </c>
      <c r="J31" s="24" t="s">
        <v>82</v>
      </c>
      <c r="K31" s="27" t="s">
        <v>16</v>
      </c>
      <c r="L31" s="23">
        <f>E32</f>
        <v>45655</v>
      </c>
    </row>
    <row r="32" spans="1:12" s="4" customFormat="1" x14ac:dyDescent="0.25">
      <c r="A32" s="22">
        <v>2025</v>
      </c>
      <c r="B32" s="22" t="s">
        <v>17</v>
      </c>
      <c r="C32" s="22" t="s">
        <v>14</v>
      </c>
      <c r="D32" s="43">
        <f t="shared" si="4"/>
        <v>45642</v>
      </c>
      <c r="E32" s="43">
        <f t="shared" si="2"/>
        <v>45655</v>
      </c>
      <c r="F32" s="23">
        <v>45649</v>
      </c>
      <c r="G32" s="30" t="s">
        <v>80</v>
      </c>
      <c r="H32" s="23">
        <f t="shared" si="0"/>
        <v>45649</v>
      </c>
      <c r="I32" s="30" t="s">
        <v>90</v>
      </c>
      <c r="J32" s="24" t="s">
        <v>82</v>
      </c>
      <c r="K32" s="27" t="s">
        <v>16</v>
      </c>
      <c r="L32" s="23">
        <f>E32</f>
        <v>45655</v>
      </c>
    </row>
    <row r="33" spans="1:12" x14ac:dyDescent="0.25">
      <c r="A33" s="1"/>
      <c r="D33" s="1"/>
      <c r="E33" s="1"/>
      <c r="F33" s="1"/>
      <c r="H33" s="1"/>
      <c r="J33" s="1"/>
      <c r="K33" s="1"/>
      <c r="L33" s="1"/>
    </row>
    <row r="34" spans="1:12" s="4" customFormat="1" x14ac:dyDescent="0.25">
      <c r="A34" s="39"/>
      <c r="B34" s="40" t="s">
        <v>68</v>
      </c>
      <c r="C34" s="41"/>
      <c r="D34" s="9" t="s">
        <v>69</v>
      </c>
      <c r="E34" s="20"/>
      <c r="F34" s="21"/>
      <c r="G34" s="21"/>
      <c r="H34" s="21"/>
      <c r="I34" s="35"/>
      <c r="J34" s="21"/>
      <c r="K34" s="19"/>
    </row>
    <row r="35" spans="1:12" s="4" customFormat="1" x14ac:dyDescent="0.25">
      <c r="A35" s="39"/>
      <c r="B35" s="45" t="s">
        <v>5</v>
      </c>
      <c r="C35" s="46"/>
      <c r="D35" s="47" t="s">
        <v>70</v>
      </c>
      <c r="E35" s="48"/>
      <c r="F35" s="49"/>
      <c r="G35" s="49"/>
      <c r="H35" s="49"/>
      <c r="I35" s="50"/>
      <c r="J35" s="49"/>
      <c r="K35" s="51"/>
    </row>
    <row r="36" spans="1:12" s="4" customFormat="1" x14ac:dyDescent="0.25">
      <c r="A36" s="39"/>
      <c r="B36" s="40" t="s">
        <v>71</v>
      </c>
      <c r="C36" s="41"/>
      <c r="D36" s="9" t="s">
        <v>72</v>
      </c>
      <c r="E36" s="20"/>
      <c r="F36" s="21"/>
      <c r="G36" s="21"/>
      <c r="H36" s="21"/>
      <c r="I36" s="35"/>
      <c r="J36" s="21"/>
      <c r="K36" s="19"/>
    </row>
    <row r="37" spans="1:12" s="4" customFormat="1" x14ac:dyDescent="0.25">
      <c r="A37" s="39"/>
      <c r="B37" s="45" t="s">
        <v>8</v>
      </c>
      <c r="C37" s="46"/>
      <c r="D37" s="47" t="s">
        <v>73</v>
      </c>
      <c r="E37" s="48"/>
      <c r="F37" s="49"/>
      <c r="G37" s="49"/>
      <c r="H37" s="49"/>
      <c r="I37" s="50"/>
      <c r="J37" s="49"/>
      <c r="K37" s="51"/>
    </row>
    <row r="38" spans="1:12" s="4" customFormat="1" x14ac:dyDescent="0.25">
      <c r="A38" s="39"/>
      <c r="B38" s="40" t="s">
        <v>9</v>
      </c>
      <c r="C38" s="41"/>
      <c r="D38" s="9" t="s">
        <v>74</v>
      </c>
      <c r="E38" s="20"/>
      <c r="F38" s="21"/>
      <c r="G38" s="21"/>
      <c r="H38" s="21"/>
      <c r="I38" s="35"/>
      <c r="J38" s="21"/>
      <c r="K38" s="19"/>
    </row>
    <row r="39" spans="1:12" s="4" customFormat="1" x14ac:dyDescent="0.25">
      <c r="A39" s="39"/>
      <c r="B39" s="45" t="s">
        <v>10</v>
      </c>
      <c r="C39" s="46"/>
      <c r="D39" s="47" t="s">
        <v>75</v>
      </c>
      <c r="E39" s="48"/>
      <c r="F39" s="49"/>
      <c r="G39" s="49"/>
      <c r="H39" s="49"/>
      <c r="I39" s="50"/>
      <c r="J39" s="49"/>
      <c r="K39" s="51"/>
    </row>
    <row r="40" spans="1:12" s="4" customFormat="1" x14ac:dyDescent="0.25">
      <c r="A40" s="39"/>
      <c r="B40" s="40" t="s">
        <v>76</v>
      </c>
      <c r="C40" s="41"/>
      <c r="D40" s="9" t="s">
        <v>77</v>
      </c>
      <c r="E40" s="20"/>
      <c r="F40" s="21"/>
      <c r="G40" s="21"/>
      <c r="H40" s="21"/>
      <c r="I40" s="35"/>
      <c r="J40" s="21"/>
      <c r="K40" s="19"/>
    </row>
    <row r="41" spans="1:12" s="4" customFormat="1" ht="15.75" thickBot="1" x14ac:dyDescent="0.3">
      <c r="A41" s="39"/>
      <c r="B41" s="52" t="s">
        <v>78</v>
      </c>
      <c r="C41" s="53"/>
      <c r="D41" s="54" t="s">
        <v>79</v>
      </c>
      <c r="E41" s="55"/>
      <c r="F41" s="56"/>
      <c r="G41" s="56"/>
      <c r="H41" s="56"/>
      <c r="I41" s="57"/>
      <c r="J41" s="56"/>
      <c r="K41" s="58"/>
    </row>
  </sheetData>
  <mergeCells count="1">
    <mergeCell ref="A1:L1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>UNC Pembroke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Peterson-Campbell</dc:creator>
  <cp:lastModifiedBy>Paula Peterson-Campbell</cp:lastModifiedBy>
  <cp:lastPrinted>2022-12-09T21:42:10Z</cp:lastPrinted>
  <dcterms:created xsi:type="dcterms:W3CDTF">2022-12-09T21:10:05Z</dcterms:created>
  <dcterms:modified xsi:type="dcterms:W3CDTF">2023-12-13T16:09:26Z</dcterms:modified>
</cp:coreProperties>
</file>