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ullard\Downloads\"/>
    </mc:Choice>
  </mc:AlternateContent>
  <xr:revisionPtr revIDLastSave="0" documentId="8_{936A135A-85AA-4E0E-BA14-9D57F2F33AE0}" xr6:coauthVersionLast="47" xr6:coauthVersionMax="47" xr10:uidLastSave="{00000000-0000-0000-0000-000000000000}"/>
  <bookViews>
    <workbookView xWindow="-120" yWindow="-120" windowWidth="29040" windowHeight="15720" xr2:uid="{2E292B57-F0F4-4EF3-BF23-C02E851B163D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E5" i="1"/>
  <c r="D6" i="1" s="1"/>
  <c r="E6" i="1" s="1"/>
  <c r="H32" i="1"/>
  <c r="H7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D7" i="1" l="1"/>
  <c r="E7" i="1" s="1"/>
  <c r="D8" i="1" s="1"/>
  <c r="E8" i="1" s="1"/>
  <c r="F5" i="1"/>
  <c r="H5" i="1" s="1"/>
  <c r="D9" i="1" l="1"/>
  <c r="E9" i="1" s="1"/>
  <c r="F8" i="1"/>
  <c r="H8" i="1" s="1"/>
  <c r="D10" i="1" l="1"/>
  <c r="E10" i="1" s="1"/>
  <c r="L8" i="1"/>
  <c r="L9" i="1"/>
  <c r="F9" i="1"/>
  <c r="H9" i="1" s="1"/>
  <c r="D11" i="1" l="1"/>
  <c r="E11" i="1" s="1"/>
  <c r="F10" i="1"/>
  <c r="H10" i="1" s="1"/>
  <c r="D12" i="1" l="1"/>
  <c r="E12" i="1" s="1"/>
  <c r="L10" i="1"/>
  <c r="F11" i="1"/>
  <c r="H11" i="1" s="1"/>
  <c r="L11" i="1"/>
  <c r="D13" i="1" l="1"/>
  <c r="E13" i="1" s="1"/>
  <c r="F12" i="1"/>
  <c r="H12" i="1" s="1"/>
  <c r="D14" i="1" l="1"/>
  <c r="E14" i="1" s="1"/>
  <c r="F13" i="1"/>
  <c r="H13" i="1" s="1"/>
  <c r="L13" i="1"/>
  <c r="L12" i="1"/>
  <c r="D15" i="1" l="1"/>
  <c r="E15" i="1" s="1"/>
  <c r="F14" i="1"/>
  <c r="H14" i="1" s="1"/>
  <c r="D16" i="1" l="1"/>
  <c r="E16" i="1" s="1"/>
  <c r="L15" i="1"/>
  <c r="L14" i="1"/>
  <c r="F15" i="1"/>
  <c r="H15" i="1" s="1"/>
  <c r="D17" i="1" l="1"/>
  <c r="E17" i="1" s="1"/>
  <c r="F16" i="1"/>
  <c r="H16" i="1" s="1"/>
  <c r="D18" i="1" l="1"/>
  <c r="E18" i="1" s="1"/>
  <c r="L17" i="1"/>
  <c r="L16" i="1"/>
  <c r="F17" i="1"/>
  <c r="H17" i="1" s="1"/>
  <c r="D19" i="1" l="1"/>
  <c r="E19" i="1" s="1"/>
  <c r="F18" i="1"/>
  <c r="H18" i="1" s="1"/>
  <c r="D20" i="1" l="1"/>
  <c r="E20" i="1" s="1"/>
  <c r="F19" i="1"/>
  <c r="H19" i="1" s="1"/>
  <c r="D21" i="1" l="1"/>
  <c r="E21" i="1" s="1"/>
  <c r="F20" i="1"/>
  <c r="H20" i="1" s="1"/>
  <c r="D22" i="1" l="1"/>
  <c r="E22" i="1" s="1"/>
  <c r="F21" i="1"/>
  <c r="H21" i="1" s="1"/>
  <c r="D23" i="1" l="1"/>
  <c r="E23" i="1" s="1"/>
  <c r="L22" i="1"/>
  <c r="L21" i="1"/>
  <c r="F22" i="1"/>
  <c r="H22" i="1" s="1"/>
  <c r="D24" i="1" l="1"/>
  <c r="E24" i="1" s="1"/>
  <c r="F23" i="1"/>
  <c r="H23" i="1" s="1"/>
  <c r="D25" i="1" l="1"/>
  <c r="E25" i="1" s="1"/>
  <c r="L24" i="1"/>
  <c r="L23" i="1"/>
  <c r="F24" i="1"/>
  <c r="H24" i="1" s="1"/>
  <c r="D26" i="1" l="1"/>
  <c r="E26" i="1" s="1"/>
  <c r="F25" i="1"/>
  <c r="H25" i="1" s="1"/>
  <c r="D27" i="1" l="1"/>
  <c r="E27" i="1" s="1"/>
  <c r="L26" i="1"/>
  <c r="L25" i="1"/>
  <c r="F26" i="1"/>
  <c r="H26" i="1" s="1"/>
  <c r="D28" i="1" l="1"/>
  <c r="E28" i="1" s="1"/>
  <c r="F27" i="1"/>
  <c r="H27" i="1" s="1"/>
  <c r="D29" i="1" l="1"/>
  <c r="E29" i="1" s="1"/>
  <c r="F28" i="1"/>
  <c r="H28" i="1" s="1"/>
  <c r="L28" i="1"/>
  <c r="L27" i="1"/>
  <c r="D30" i="1" l="1"/>
  <c r="E30" i="1" s="1"/>
  <c r="F29" i="1"/>
  <c r="H29" i="1" s="1"/>
  <c r="D31" i="1" l="1"/>
  <c r="E31" i="1" s="1"/>
  <c r="L30" i="1"/>
  <c r="L29" i="1"/>
  <c r="F30" i="1"/>
  <c r="H30" i="1" s="1"/>
  <c r="D32" i="1" l="1"/>
  <c r="E32" i="1" s="1"/>
  <c r="F31" i="1"/>
  <c r="H31" i="1" s="1"/>
  <c r="L32" i="1" l="1"/>
  <c r="L31" i="1"/>
</calcChain>
</file>

<file path=xl/sharedStrings.xml><?xml version="1.0" encoding="utf-8"?>
<sst xmlns="http://schemas.openxmlformats.org/spreadsheetml/2006/main" count="198" uniqueCount="91">
  <si>
    <t xml:space="preserve"> </t>
  </si>
  <si>
    <t>Calendar Days Covered</t>
  </si>
  <si>
    <t xml:space="preserve">   </t>
  </si>
  <si>
    <t>Year</t>
  </si>
  <si>
    <t>Period</t>
  </si>
  <si>
    <t>Payroll</t>
  </si>
  <si>
    <t>From</t>
  </si>
  <si>
    <t>To</t>
  </si>
  <si>
    <t>Submit Deadline</t>
  </si>
  <si>
    <t>Approve Deadline</t>
  </si>
  <si>
    <t>View Bal on WEB</t>
  </si>
  <si>
    <t>Vac and Sick Accrual thru</t>
  </si>
  <si>
    <t>Comp Accr &amp; Lv Taken Thru</t>
  </si>
  <si>
    <t>SB 26</t>
  </si>
  <si>
    <t>MN01</t>
  </si>
  <si>
    <t>January</t>
  </si>
  <si>
    <t>SB 01</t>
  </si>
  <si>
    <t>SB 02</t>
  </si>
  <si>
    <t>MN02</t>
  </si>
  <si>
    <t>February</t>
  </si>
  <si>
    <t>SB 03</t>
  </si>
  <si>
    <t>SB 04</t>
  </si>
  <si>
    <t>SB 05</t>
  </si>
  <si>
    <t>MN03</t>
  </si>
  <si>
    <t>March</t>
  </si>
  <si>
    <t>SB 06</t>
  </si>
  <si>
    <t>SB 07</t>
  </si>
  <si>
    <t>MN04</t>
  </si>
  <si>
    <t xml:space="preserve">  April 25</t>
  </si>
  <si>
    <t>April</t>
  </si>
  <si>
    <t>SB 08</t>
  </si>
  <si>
    <t>SB 09</t>
  </si>
  <si>
    <t>MN05</t>
  </si>
  <si>
    <t>May</t>
  </si>
  <si>
    <t>SB 10</t>
  </si>
  <si>
    <t>SB 11</t>
  </si>
  <si>
    <t>MN06</t>
  </si>
  <si>
    <t>June</t>
  </si>
  <si>
    <t>SB 12</t>
  </si>
  <si>
    <t>SB 13</t>
  </si>
  <si>
    <t>MN07</t>
  </si>
  <si>
    <t xml:space="preserve">  July 25</t>
  </si>
  <si>
    <t>July</t>
  </si>
  <si>
    <t>SB 14</t>
  </si>
  <si>
    <t>SB 15</t>
  </si>
  <si>
    <t>MN08</t>
  </si>
  <si>
    <t>August</t>
  </si>
  <si>
    <t>SB 16</t>
  </si>
  <si>
    <t>SB 17</t>
  </si>
  <si>
    <t>SB 18</t>
  </si>
  <si>
    <t>MN09</t>
  </si>
  <si>
    <t xml:space="preserve">  September 25</t>
  </si>
  <si>
    <t>September</t>
  </si>
  <si>
    <t>SB 19</t>
  </si>
  <si>
    <t>SB 20</t>
  </si>
  <si>
    <t>MN10</t>
  </si>
  <si>
    <t>October</t>
  </si>
  <si>
    <t>SB 21</t>
  </si>
  <si>
    <t>SB 22</t>
  </si>
  <si>
    <t>MN11</t>
  </si>
  <si>
    <t>November</t>
  </si>
  <si>
    <t>SB 23</t>
  </si>
  <si>
    <t>SB 24</t>
  </si>
  <si>
    <t>MN12</t>
  </si>
  <si>
    <t>December</t>
  </si>
  <si>
    <t>SB 25</t>
  </si>
  <si>
    <t>LvPeriod</t>
  </si>
  <si>
    <t>Corresponds to timekeeping month</t>
  </si>
  <si>
    <t>Monthy payroll when leave will process</t>
  </si>
  <si>
    <t>From/To</t>
  </si>
  <si>
    <t>Actual Calendar Dates in Period</t>
  </si>
  <si>
    <t>Date that system cuts off for employee time entry for period</t>
  </si>
  <si>
    <t>Date that system cuts off for approvers for period</t>
  </si>
  <si>
    <t>Date that new leave balances will be available on the WEB</t>
  </si>
  <si>
    <t>Accrual Thru</t>
  </si>
  <si>
    <t>The month's vacation and sick leave accrual that is included in new balance</t>
  </si>
  <si>
    <t>LvTaken Thru</t>
  </si>
  <si>
    <t>The date thru which leave taken or comp time accrued is included in the new balance</t>
  </si>
  <si>
    <t>by noon</t>
  </si>
  <si>
    <t xml:space="preserve"> January 24</t>
  </si>
  <si>
    <t xml:space="preserve">  March 25</t>
  </si>
  <si>
    <t xml:space="preserve">  June 25</t>
  </si>
  <si>
    <t>November 25</t>
  </si>
  <si>
    <t xml:space="preserve">  December 23</t>
  </si>
  <si>
    <t>by 6 pm</t>
  </si>
  <si>
    <t xml:space="preserve">  February 25</t>
  </si>
  <si>
    <t xml:space="preserve">  May 26</t>
  </si>
  <si>
    <t xml:space="preserve">  August 25</t>
  </si>
  <si>
    <t xml:space="preserve">  October 24</t>
  </si>
  <si>
    <t xml:space="preserve"> January 26</t>
  </si>
  <si>
    <t>Non-Exempt Biweekly Calendar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</si>
</sst>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2" xfId="0" applyNumberFormat="1" applyBorder="1"/>
    <xf numFmtId="165" fontId="1" fillId="0" borderId="4" xfId="0" applyNumberFormat="1" applyFont="1" applyBorder="1"/>
    <xf numFmtId="165" fontId="1" fillId="0" borderId="5" xfId="0" applyNumberFormat="1" applyFont="1" applyBorder="1"/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3" xfId="0" applyBorder="1"/>
    <xf numFmtId="165" fontId="0" fillId="0" borderId="8" xfId="0" applyNumberFormat="1" applyBorder="1"/>
    <xf numFmtId="0" fontId="0" fillId="0" borderId="8" xfId="0" applyBorder="1"/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" fontId="0" fillId="2" borderId="1" xfId="0" applyNumberForma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49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2" borderId="7" xfId="0" applyFill="1" applyBorder="1"/>
    <xf numFmtId="0" fontId="0" fillId="2" borderId="3" xfId="0" applyFill="1" applyBorder="1"/>
    <xf numFmtId="165" fontId="0" fillId="2" borderId="2" xfId="0" applyNumberFormat="1" applyFill="1" applyBorder="1"/>
    <xf numFmtId="165" fontId="0" fillId="2" borderId="8" xfId="0" applyNumberFormat="1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horizontal="right"/>
    </xf>
    <xf numFmtId="0" fontId="0" fillId="2" borderId="13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25C1-D223-49F8-9F8B-8BD5C8864CA9}">
  <sheetPr>
    <pageSetUpPr fitToPage="1"/>
  </sheetPr>
  <dimension ref="A1:L41"/>
  <sheetViews>
    <sheetView tabSelected="1" workbookViewId="0">
      <selection activeCell="C20" sqref="C20"/>
    </sheetView>
  </sheetViews>
  <sheetFormatPr defaultRowHeight="15" x14ac:dyDescent="0.25"/>
  <cols>
    <col min="1" max="1" width="6.5703125" customWidth="1"/>
    <col min="2" max="2" width="11.85546875" style="31" customWidth="1"/>
    <col min="3" max="3" width="10" style="31" customWidth="1"/>
    <col min="4" max="4" width="13.7109375" customWidth="1"/>
    <col min="5" max="5" width="15.42578125" customWidth="1"/>
    <col min="6" max="6" width="12.85546875" customWidth="1"/>
    <col min="7" max="7" width="11.140625" customWidth="1"/>
    <col min="8" max="8" width="11.7109375" customWidth="1"/>
    <col min="9" max="9" width="10.42578125" style="31" customWidth="1"/>
    <col min="10" max="10" width="17" customWidth="1"/>
    <col min="11" max="11" width="14.140625" customWidth="1"/>
    <col min="12" max="12" width="13.5703125" customWidth="1"/>
  </cols>
  <sheetData>
    <row r="1" spans="1:12" ht="18.75" x14ac:dyDescent="0.3">
      <c r="A1" s="52" t="s">
        <v>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8.75" x14ac:dyDescent="0.3">
      <c r="A2" s="5"/>
      <c r="B2" s="30"/>
      <c r="C2" s="30"/>
      <c r="D2" s="6"/>
      <c r="E2" s="6"/>
      <c r="F2" s="5"/>
      <c r="G2" s="5"/>
      <c r="H2" s="5"/>
      <c r="I2" s="30"/>
      <c r="J2" s="5"/>
      <c r="K2" s="5"/>
      <c r="L2" s="5"/>
    </row>
    <row r="3" spans="1:12" x14ac:dyDescent="0.25">
      <c r="C3" s="33" t="s">
        <v>0</v>
      </c>
      <c r="D3" s="8" t="s">
        <v>1</v>
      </c>
      <c r="E3" s="9"/>
      <c r="F3" t="s">
        <v>2</v>
      </c>
      <c r="H3" s="10"/>
      <c r="I3" s="10"/>
      <c r="K3" s="1"/>
      <c r="L3" s="2"/>
    </row>
    <row r="4" spans="1:12" ht="35.25" customHeight="1" x14ac:dyDescent="0.25">
      <c r="A4" s="11" t="s">
        <v>3</v>
      </c>
      <c r="B4" s="34" t="s">
        <v>4</v>
      </c>
      <c r="C4" s="34" t="s">
        <v>5</v>
      </c>
      <c r="D4" s="12" t="s">
        <v>6</v>
      </c>
      <c r="E4" s="12" t="s">
        <v>7</v>
      </c>
      <c r="F4" s="14" t="s">
        <v>8</v>
      </c>
      <c r="G4" s="26"/>
      <c r="H4" s="13" t="s">
        <v>9</v>
      </c>
      <c r="I4" s="13"/>
      <c r="J4" s="14" t="s">
        <v>10</v>
      </c>
      <c r="K4" s="14" t="s">
        <v>11</v>
      </c>
      <c r="L4" s="15" t="s">
        <v>12</v>
      </c>
    </row>
    <row r="5" spans="1:12" x14ac:dyDescent="0.25">
      <c r="A5" s="19">
        <v>2024</v>
      </c>
      <c r="B5" s="19" t="s">
        <v>13</v>
      </c>
      <c r="C5" s="19" t="s">
        <v>14</v>
      </c>
      <c r="D5" s="37">
        <v>45628</v>
      </c>
      <c r="E5" s="37">
        <f t="shared" ref="E5:E6" si="0">D5+13</f>
        <v>45641</v>
      </c>
      <c r="F5" s="20">
        <f t="shared" ref="F5" si="1">SUM(E5+1)</f>
        <v>45642</v>
      </c>
      <c r="G5" s="27" t="s">
        <v>78</v>
      </c>
      <c r="H5" s="20">
        <f t="shared" ref="H5:H6" si="2">F5</f>
        <v>45642</v>
      </c>
      <c r="I5" s="27" t="s">
        <v>84</v>
      </c>
      <c r="J5" s="21" t="s">
        <v>79</v>
      </c>
      <c r="K5" s="24" t="s">
        <v>15</v>
      </c>
      <c r="L5" s="20">
        <v>45669</v>
      </c>
    </row>
    <row r="6" spans="1:12" x14ac:dyDescent="0.25">
      <c r="A6" s="19">
        <v>2025</v>
      </c>
      <c r="B6" s="19" t="s">
        <v>16</v>
      </c>
      <c r="C6" s="19" t="s">
        <v>14</v>
      </c>
      <c r="D6" s="37">
        <f t="shared" ref="D6" si="3">E5+1</f>
        <v>45642</v>
      </c>
      <c r="E6" s="37">
        <f t="shared" si="0"/>
        <v>45655</v>
      </c>
      <c r="F6" s="20">
        <v>45649</v>
      </c>
      <c r="G6" s="27" t="s">
        <v>78</v>
      </c>
      <c r="H6" s="20">
        <f t="shared" si="2"/>
        <v>45649</v>
      </c>
      <c r="I6" s="27" t="s">
        <v>84</v>
      </c>
      <c r="J6" s="21" t="s">
        <v>79</v>
      </c>
      <c r="K6" s="24" t="s">
        <v>15</v>
      </c>
      <c r="L6" s="20">
        <v>45669</v>
      </c>
    </row>
    <row r="7" spans="1:12" x14ac:dyDescent="0.25">
      <c r="A7" s="19">
        <f>$A$6</f>
        <v>2025</v>
      </c>
      <c r="B7" s="19" t="s">
        <v>17</v>
      </c>
      <c r="C7" s="19" t="s">
        <v>14</v>
      </c>
      <c r="D7" s="37">
        <f>E6+1</f>
        <v>45656</v>
      </c>
      <c r="E7" s="37">
        <f>D7+13</f>
        <v>45669</v>
      </c>
      <c r="F7" s="20">
        <v>45670</v>
      </c>
      <c r="G7" s="27" t="s">
        <v>78</v>
      </c>
      <c r="H7" s="20">
        <f t="shared" ref="H7:H32" si="4">F7</f>
        <v>45670</v>
      </c>
      <c r="I7" s="27" t="s">
        <v>84</v>
      </c>
      <c r="J7" s="21" t="s">
        <v>79</v>
      </c>
      <c r="K7" s="24" t="s">
        <v>15</v>
      </c>
      <c r="L7" s="20">
        <v>45669</v>
      </c>
    </row>
    <row r="8" spans="1:12" x14ac:dyDescent="0.25">
      <c r="A8" s="3">
        <f t="shared" ref="A8:A31" si="5">$A$6</f>
        <v>2025</v>
      </c>
      <c r="B8" s="3" t="s">
        <v>20</v>
      </c>
      <c r="C8" s="3" t="s">
        <v>18</v>
      </c>
      <c r="D8" s="38">
        <f>E7+1</f>
        <v>45670</v>
      </c>
      <c r="E8" s="38">
        <f t="shared" ref="E8:E32" si="6">D8+13</f>
        <v>45683</v>
      </c>
      <c r="F8" s="4">
        <f t="shared" ref="F8:F31" si="7">SUM(E8+1)</f>
        <v>45684</v>
      </c>
      <c r="G8" s="29" t="s">
        <v>78</v>
      </c>
      <c r="H8" s="4">
        <f t="shared" si="4"/>
        <v>45684</v>
      </c>
      <c r="I8" s="28" t="s">
        <v>84</v>
      </c>
      <c r="J8" s="22" t="s">
        <v>85</v>
      </c>
      <c r="K8" s="25" t="s">
        <v>19</v>
      </c>
      <c r="L8" s="4">
        <f>E9</f>
        <v>45697</v>
      </c>
    </row>
    <row r="9" spans="1:12" x14ac:dyDescent="0.25">
      <c r="A9" s="3">
        <f t="shared" si="5"/>
        <v>2025</v>
      </c>
      <c r="B9" s="3" t="s">
        <v>21</v>
      </c>
      <c r="C9" s="3" t="s">
        <v>18</v>
      </c>
      <c r="D9" s="38">
        <f t="shared" ref="D9:D32" si="8">E8+1</f>
        <v>45684</v>
      </c>
      <c r="E9" s="38">
        <f t="shared" si="6"/>
        <v>45697</v>
      </c>
      <c r="F9" s="4">
        <f t="shared" si="7"/>
        <v>45698</v>
      </c>
      <c r="G9" s="28" t="s">
        <v>78</v>
      </c>
      <c r="H9" s="4">
        <f t="shared" si="4"/>
        <v>45698</v>
      </c>
      <c r="I9" s="28" t="s">
        <v>84</v>
      </c>
      <c r="J9" s="23" t="s">
        <v>85</v>
      </c>
      <c r="K9" s="25" t="s">
        <v>19</v>
      </c>
      <c r="L9" s="4">
        <f>E9</f>
        <v>45697</v>
      </c>
    </row>
    <row r="10" spans="1:12" x14ac:dyDescent="0.25">
      <c r="A10" s="19">
        <f t="shared" si="5"/>
        <v>2025</v>
      </c>
      <c r="B10" s="19" t="s">
        <v>22</v>
      </c>
      <c r="C10" s="19" t="s">
        <v>23</v>
      </c>
      <c r="D10" s="37">
        <f t="shared" si="8"/>
        <v>45698</v>
      </c>
      <c r="E10" s="37">
        <f t="shared" si="6"/>
        <v>45711</v>
      </c>
      <c r="F10" s="20">
        <f t="shared" si="7"/>
        <v>45712</v>
      </c>
      <c r="G10" s="27" t="s">
        <v>78</v>
      </c>
      <c r="H10" s="20">
        <f t="shared" si="4"/>
        <v>45712</v>
      </c>
      <c r="I10" s="27" t="s">
        <v>84</v>
      </c>
      <c r="J10" s="21" t="s">
        <v>80</v>
      </c>
      <c r="K10" s="24" t="s">
        <v>24</v>
      </c>
      <c r="L10" s="20">
        <f>E11</f>
        <v>45725</v>
      </c>
    </row>
    <row r="11" spans="1:12" x14ac:dyDescent="0.25">
      <c r="A11" s="19">
        <f t="shared" si="5"/>
        <v>2025</v>
      </c>
      <c r="B11" s="19" t="s">
        <v>25</v>
      </c>
      <c r="C11" s="19" t="s">
        <v>23</v>
      </c>
      <c r="D11" s="37">
        <f t="shared" si="8"/>
        <v>45712</v>
      </c>
      <c r="E11" s="37">
        <f t="shared" si="6"/>
        <v>45725</v>
      </c>
      <c r="F11" s="20">
        <f t="shared" si="7"/>
        <v>45726</v>
      </c>
      <c r="G11" s="27" t="s">
        <v>78</v>
      </c>
      <c r="H11" s="20">
        <f t="shared" si="4"/>
        <v>45726</v>
      </c>
      <c r="I11" s="27" t="s">
        <v>84</v>
      </c>
      <c r="J11" s="21" t="s">
        <v>80</v>
      </c>
      <c r="K11" s="24" t="s">
        <v>24</v>
      </c>
      <c r="L11" s="20">
        <f>E11</f>
        <v>45725</v>
      </c>
    </row>
    <row r="12" spans="1:12" x14ac:dyDescent="0.25">
      <c r="A12" s="3">
        <f t="shared" si="5"/>
        <v>2025</v>
      </c>
      <c r="B12" s="3" t="s">
        <v>26</v>
      </c>
      <c r="C12" s="3" t="s">
        <v>27</v>
      </c>
      <c r="D12" s="38">
        <f t="shared" si="8"/>
        <v>45726</v>
      </c>
      <c r="E12" s="38">
        <f t="shared" si="6"/>
        <v>45739</v>
      </c>
      <c r="F12" s="4">
        <f t="shared" si="7"/>
        <v>45740</v>
      </c>
      <c r="G12" s="28" t="s">
        <v>78</v>
      </c>
      <c r="H12" s="4">
        <f t="shared" si="4"/>
        <v>45740</v>
      </c>
      <c r="I12" s="28" t="s">
        <v>84</v>
      </c>
      <c r="J12" s="23" t="s">
        <v>28</v>
      </c>
      <c r="K12" s="25" t="s">
        <v>29</v>
      </c>
      <c r="L12" s="4">
        <f>E13</f>
        <v>45753</v>
      </c>
    </row>
    <row r="13" spans="1:12" x14ac:dyDescent="0.25">
      <c r="A13" s="3">
        <f t="shared" si="5"/>
        <v>2025</v>
      </c>
      <c r="B13" s="3" t="s">
        <v>30</v>
      </c>
      <c r="C13" s="3" t="s">
        <v>27</v>
      </c>
      <c r="D13" s="38">
        <f t="shared" si="8"/>
        <v>45740</v>
      </c>
      <c r="E13" s="38">
        <f t="shared" si="6"/>
        <v>45753</v>
      </c>
      <c r="F13" s="4">
        <f t="shared" si="7"/>
        <v>45754</v>
      </c>
      <c r="G13" s="28" t="s">
        <v>78</v>
      </c>
      <c r="H13" s="4">
        <f t="shared" si="4"/>
        <v>45754</v>
      </c>
      <c r="I13" s="28" t="s">
        <v>84</v>
      </c>
      <c r="J13" s="23" t="s">
        <v>28</v>
      </c>
      <c r="K13" s="25" t="s">
        <v>29</v>
      </c>
      <c r="L13" s="4">
        <f>E13</f>
        <v>45753</v>
      </c>
    </row>
    <row r="14" spans="1:12" x14ac:dyDescent="0.25">
      <c r="A14" s="19">
        <f t="shared" si="5"/>
        <v>2025</v>
      </c>
      <c r="B14" s="19" t="s">
        <v>31</v>
      </c>
      <c r="C14" s="19" t="s">
        <v>32</v>
      </c>
      <c r="D14" s="37">
        <f t="shared" si="8"/>
        <v>45754</v>
      </c>
      <c r="E14" s="37">
        <f t="shared" si="6"/>
        <v>45767</v>
      </c>
      <c r="F14" s="20">
        <f t="shared" si="7"/>
        <v>45768</v>
      </c>
      <c r="G14" s="27" t="s">
        <v>78</v>
      </c>
      <c r="H14" s="20">
        <f t="shared" si="4"/>
        <v>45768</v>
      </c>
      <c r="I14" s="27" t="s">
        <v>84</v>
      </c>
      <c r="J14" s="21" t="s">
        <v>86</v>
      </c>
      <c r="K14" s="24" t="s">
        <v>33</v>
      </c>
      <c r="L14" s="20">
        <f>E15</f>
        <v>45781</v>
      </c>
    </row>
    <row r="15" spans="1:12" x14ac:dyDescent="0.25">
      <c r="A15" s="19">
        <f t="shared" si="5"/>
        <v>2025</v>
      </c>
      <c r="B15" s="19" t="s">
        <v>34</v>
      </c>
      <c r="C15" s="19" t="s">
        <v>32</v>
      </c>
      <c r="D15" s="37">
        <f t="shared" si="8"/>
        <v>45768</v>
      </c>
      <c r="E15" s="37">
        <f t="shared" si="6"/>
        <v>45781</v>
      </c>
      <c r="F15" s="20">
        <f t="shared" si="7"/>
        <v>45782</v>
      </c>
      <c r="G15" s="27" t="s">
        <v>78</v>
      </c>
      <c r="H15" s="20">
        <f t="shared" si="4"/>
        <v>45782</v>
      </c>
      <c r="I15" s="27" t="s">
        <v>84</v>
      </c>
      <c r="J15" s="21" t="s">
        <v>86</v>
      </c>
      <c r="K15" s="24" t="s">
        <v>33</v>
      </c>
      <c r="L15" s="20">
        <f>E15</f>
        <v>45781</v>
      </c>
    </row>
    <row r="16" spans="1:12" x14ac:dyDescent="0.25">
      <c r="A16" s="3">
        <f t="shared" si="5"/>
        <v>2025</v>
      </c>
      <c r="B16" s="3" t="s">
        <v>35</v>
      </c>
      <c r="C16" s="3" t="s">
        <v>36</v>
      </c>
      <c r="D16" s="38">
        <f t="shared" si="8"/>
        <v>45782</v>
      </c>
      <c r="E16" s="38">
        <f t="shared" si="6"/>
        <v>45795</v>
      </c>
      <c r="F16" s="4">
        <f t="shared" si="7"/>
        <v>45796</v>
      </c>
      <c r="G16" s="28" t="s">
        <v>78</v>
      </c>
      <c r="H16" s="4">
        <f t="shared" si="4"/>
        <v>45796</v>
      </c>
      <c r="I16" s="28" t="s">
        <v>84</v>
      </c>
      <c r="J16" s="23" t="s">
        <v>81</v>
      </c>
      <c r="K16" s="25" t="s">
        <v>37</v>
      </c>
      <c r="L16" s="4">
        <f>E17</f>
        <v>45809</v>
      </c>
    </row>
    <row r="17" spans="1:12" x14ac:dyDescent="0.25">
      <c r="A17" s="3">
        <f t="shared" si="5"/>
        <v>2025</v>
      </c>
      <c r="B17" s="3" t="s">
        <v>38</v>
      </c>
      <c r="C17" s="3" t="s">
        <v>36</v>
      </c>
      <c r="D17" s="38">
        <f t="shared" si="8"/>
        <v>45796</v>
      </c>
      <c r="E17" s="38">
        <f t="shared" si="6"/>
        <v>45809</v>
      </c>
      <c r="F17" s="4">
        <f t="shared" si="7"/>
        <v>45810</v>
      </c>
      <c r="G17" s="28" t="s">
        <v>78</v>
      </c>
      <c r="H17" s="4">
        <f t="shared" si="4"/>
        <v>45810</v>
      </c>
      <c r="I17" s="28" t="s">
        <v>84</v>
      </c>
      <c r="J17" s="23" t="s">
        <v>81</v>
      </c>
      <c r="K17" s="25" t="s">
        <v>37</v>
      </c>
      <c r="L17" s="4">
        <f>E17</f>
        <v>45809</v>
      </c>
    </row>
    <row r="18" spans="1:12" x14ac:dyDescent="0.25">
      <c r="A18" s="19">
        <f t="shared" si="5"/>
        <v>2025</v>
      </c>
      <c r="B18" s="19" t="s">
        <v>39</v>
      </c>
      <c r="C18" s="19" t="s">
        <v>40</v>
      </c>
      <c r="D18" s="37">
        <f t="shared" si="8"/>
        <v>45810</v>
      </c>
      <c r="E18" s="37">
        <f t="shared" si="6"/>
        <v>45823</v>
      </c>
      <c r="F18" s="20">
        <f t="shared" si="7"/>
        <v>45824</v>
      </c>
      <c r="G18" s="27" t="s">
        <v>78</v>
      </c>
      <c r="H18" s="20">
        <f t="shared" si="4"/>
        <v>45824</v>
      </c>
      <c r="I18" s="27" t="s">
        <v>84</v>
      </c>
      <c r="J18" s="21" t="s">
        <v>41</v>
      </c>
      <c r="K18" s="24" t="s">
        <v>42</v>
      </c>
      <c r="L18" s="20">
        <v>45851</v>
      </c>
    </row>
    <row r="19" spans="1:12" x14ac:dyDescent="0.25">
      <c r="A19" s="19">
        <f t="shared" si="5"/>
        <v>2025</v>
      </c>
      <c r="B19" s="19" t="s">
        <v>43</v>
      </c>
      <c r="C19" s="19" t="s">
        <v>40</v>
      </c>
      <c r="D19" s="37">
        <f t="shared" si="8"/>
        <v>45824</v>
      </c>
      <c r="E19" s="37">
        <f t="shared" si="6"/>
        <v>45837</v>
      </c>
      <c r="F19" s="20">
        <f t="shared" si="7"/>
        <v>45838</v>
      </c>
      <c r="G19" s="27" t="s">
        <v>78</v>
      </c>
      <c r="H19" s="20">
        <f t="shared" si="4"/>
        <v>45838</v>
      </c>
      <c r="I19" s="27" t="s">
        <v>84</v>
      </c>
      <c r="J19" s="21" t="s">
        <v>41</v>
      </c>
      <c r="K19" s="24" t="s">
        <v>42</v>
      </c>
      <c r="L19" s="20">
        <v>45851</v>
      </c>
    </row>
    <row r="20" spans="1:12" x14ac:dyDescent="0.25">
      <c r="A20" s="19">
        <f t="shared" si="5"/>
        <v>2025</v>
      </c>
      <c r="B20" s="19" t="s">
        <v>44</v>
      </c>
      <c r="C20" s="19" t="s">
        <v>40</v>
      </c>
      <c r="D20" s="37">
        <f t="shared" si="8"/>
        <v>45838</v>
      </c>
      <c r="E20" s="37">
        <f t="shared" si="6"/>
        <v>45851</v>
      </c>
      <c r="F20" s="20">
        <f t="shared" si="7"/>
        <v>45852</v>
      </c>
      <c r="G20" s="27" t="s">
        <v>78</v>
      </c>
      <c r="H20" s="20">
        <f t="shared" si="4"/>
        <v>45852</v>
      </c>
      <c r="I20" s="27" t="s">
        <v>84</v>
      </c>
      <c r="J20" s="21" t="s">
        <v>41</v>
      </c>
      <c r="K20" s="24" t="s">
        <v>42</v>
      </c>
      <c r="L20" s="20">
        <v>45851</v>
      </c>
    </row>
    <row r="21" spans="1:12" x14ac:dyDescent="0.25">
      <c r="A21" s="3">
        <f t="shared" si="5"/>
        <v>2025</v>
      </c>
      <c r="B21" s="3" t="s">
        <v>47</v>
      </c>
      <c r="C21" s="3" t="s">
        <v>45</v>
      </c>
      <c r="D21" s="38">
        <f t="shared" si="8"/>
        <v>45852</v>
      </c>
      <c r="E21" s="38">
        <f t="shared" si="6"/>
        <v>45865</v>
      </c>
      <c r="F21" s="4">
        <f t="shared" si="7"/>
        <v>45866</v>
      </c>
      <c r="G21" s="28" t="s">
        <v>78</v>
      </c>
      <c r="H21" s="4">
        <f t="shared" si="4"/>
        <v>45866</v>
      </c>
      <c r="I21" s="28" t="s">
        <v>84</v>
      </c>
      <c r="J21" s="23" t="s">
        <v>87</v>
      </c>
      <c r="K21" s="25" t="s">
        <v>46</v>
      </c>
      <c r="L21" s="4">
        <f>E22</f>
        <v>45879</v>
      </c>
    </row>
    <row r="22" spans="1:12" x14ac:dyDescent="0.25">
      <c r="A22" s="3">
        <f t="shared" si="5"/>
        <v>2025</v>
      </c>
      <c r="B22" s="3" t="s">
        <v>48</v>
      </c>
      <c r="C22" s="3" t="s">
        <v>45</v>
      </c>
      <c r="D22" s="38">
        <f t="shared" si="8"/>
        <v>45866</v>
      </c>
      <c r="E22" s="38">
        <f t="shared" si="6"/>
        <v>45879</v>
      </c>
      <c r="F22" s="4">
        <f t="shared" si="7"/>
        <v>45880</v>
      </c>
      <c r="G22" s="28" t="s">
        <v>78</v>
      </c>
      <c r="H22" s="4">
        <f t="shared" si="4"/>
        <v>45880</v>
      </c>
      <c r="I22" s="28" t="s">
        <v>84</v>
      </c>
      <c r="J22" s="23" t="s">
        <v>87</v>
      </c>
      <c r="K22" s="25" t="s">
        <v>46</v>
      </c>
      <c r="L22" s="4">
        <f>E22</f>
        <v>45879</v>
      </c>
    </row>
    <row r="23" spans="1:12" x14ac:dyDescent="0.25">
      <c r="A23" s="19">
        <f t="shared" si="5"/>
        <v>2025</v>
      </c>
      <c r="B23" s="19" t="s">
        <v>49</v>
      </c>
      <c r="C23" s="19" t="s">
        <v>50</v>
      </c>
      <c r="D23" s="37">
        <f t="shared" si="8"/>
        <v>45880</v>
      </c>
      <c r="E23" s="37">
        <f t="shared" si="6"/>
        <v>45893</v>
      </c>
      <c r="F23" s="20">
        <f t="shared" si="7"/>
        <v>45894</v>
      </c>
      <c r="G23" s="27" t="s">
        <v>78</v>
      </c>
      <c r="H23" s="20">
        <f t="shared" si="4"/>
        <v>45894</v>
      </c>
      <c r="I23" s="27" t="s">
        <v>84</v>
      </c>
      <c r="J23" s="21" t="s">
        <v>51</v>
      </c>
      <c r="K23" s="24" t="s">
        <v>52</v>
      </c>
      <c r="L23" s="20">
        <f>E24</f>
        <v>45907</v>
      </c>
    </row>
    <row r="24" spans="1:12" x14ac:dyDescent="0.25">
      <c r="A24" s="19">
        <f t="shared" si="5"/>
        <v>2025</v>
      </c>
      <c r="B24" s="19" t="s">
        <v>53</v>
      </c>
      <c r="C24" s="19" t="s">
        <v>50</v>
      </c>
      <c r="D24" s="37">
        <f t="shared" si="8"/>
        <v>45894</v>
      </c>
      <c r="E24" s="37">
        <f t="shared" si="6"/>
        <v>45907</v>
      </c>
      <c r="F24" s="20">
        <f t="shared" si="7"/>
        <v>45908</v>
      </c>
      <c r="G24" s="27" t="s">
        <v>78</v>
      </c>
      <c r="H24" s="20">
        <f t="shared" si="4"/>
        <v>45908</v>
      </c>
      <c r="I24" s="27" t="s">
        <v>84</v>
      </c>
      <c r="J24" s="21" t="s">
        <v>51</v>
      </c>
      <c r="K24" s="24" t="s">
        <v>52</v>
      </c>
      <c r="L24" s="20">
        <f>E24</f>
        <v>45907</v>
      </c>
    </row>
    <row r="25" spans="1:12" x14ac:dyDescent="0.25">
      <c r="A25" s="3">
        <f t="shared" si="5"/>
        <v>2025</v>
      </c>
      <c r="B25" s="3" t="s">
        <v>54</v>
      </c>
      <c r="C25" s="3" t="s">
        <v>55</v>
      </c>
      <c r="D25" s="38">
        <f t="shared" si="8"/>
        <v>45908</v>
      </c>
      <c r="E25" s="38">
        <f t="shared" si="6"/>
        <v>45921</v>
      </c>
      <c r="F25" s="4">
        <f t="shared" si="7"/>
        <v>45922</v>
      </c>
      <c r="G25" s="28" t="s">
        <v>78</v>
      </c>
      <c r="H25" s="4">
        <f t="shared" si="4"/>
        <v>45922</v>
      </c>
      <c r="I25" s="28" t="s">
        <v>84</v>
      </c>
      <c r="J25" s="23" t="s">
        <v>88</v>
      </c>
      <c r="K25" s="25" t="s">
        <v>56</v>
      </c>
      <c r="L25" s="4">
        <f>E26</f>
        <v>45935</v>
      </c>
    </row>
    <row r="26" spans="1:12" x14ac:dyDescent="0.25">
      <c r="A26" s="3">
        <f t="shared" si="5"/>
        <v>2025</v>
      </c>
      <c r="B26" s="3" t="s">
        <v>57</v>
      </c>
      <c r="C26" s="3" t="s">
        <v>55</v>
      </c>
      <c r="D26" s="38">
        <f t="shared" si="8"/>
        <v>45922</v>
      </c>
      <c r="E26" s="38">
        <f t="shared" si="6"/>
        <v>45935</v>
      </c>
      <c r="F26" s="4">
        <f t="shared" si="7"/>
        <v>45936</v>
      </c>
      <c r="G26" s="28" t="s">
        <v>78</v>
      </c>
      <c r="H26" s="4">
        <f t="shared" si="4"/>
        <v>45936</v>
      </c>
      <c r="I26" s="28" t="s">
        <v>84</v>
      </c>
      <c r="J26" s="23" t="s">
        <v>88</v>
      </c>
      <c r="K26" s="25" t="s">
        <v>56</v>
      </c>
      <c r="L26" s="4">
        <f>E26</f>
        <v>45935</v>
      </c>
    </row>
    <row r="27" spans="1:12" x14ac:dyDescent="0.25">
      <c r="A27" s="19">
        <f t="shared" si="5"/>
        <v>2025</v>
      </c>
      <c r="B27" s="19" t="s">
        <v>58</v>
      </c>
      <c r="C27" s="19" t="s">
        <v>59</v>
      </c>
      <c r="D27" s="37">
        <f t="shared" si="8"/>
        <v>45936</v>
      </c>
      <c r="E27" s="37">
        <f t="shared" si="6"/>
        <v>45949</v>
      </c>
      <c r="F27" s="20">
        <f t="shared" si="7"/>
        <v>45950</v>
      </c>
      <c r="G27" s="27" t="s">
        <v>78</v>
      </c>
      <c r="H27" s="20">
        <f t="shared" si="4"/>
        <v>45950</v>
      </c>
      <c r="I27" s="27" t="s">
        <v>84</v>
      </c>
      <c r="J27" s="36" t="s">
        <v>82</v>
      </c>
      <c r="K27" s="24" t="s">
        <v>60</v>
      </c>
      <c r="L27" s="20">
        <f>E28</f>
        <v>45963</v>
      </c>
    </row>
    <row r="28" spans="1:12" x14ac:dyDescent="0.25">
      <c r="A28" s="19">
        <f t="shared" si="5"/>
        <v>2025</v>
      </c>
      <c r="B28" s="19" t="s">
        <v>61</v>
      </c>
      <c r="C28" s="19" t="s">
        <v>59</v>
      </c>
      <c r="D28" s="37">
        <f t="shared" si="8"/>
        <v>45950</v>
      </c>
      <c r="E28" s="37">
        <f t="shared" si="6"/>
        <v>45963</v>
      </c>
      <c r="F28" s="20">
        <f t="shared" si="7"/>
        <v>45964</v>
      </c>
      <c r="G28" s="27" t="s">
        <v>78</v>
      </c>
      <c r="H28" s="20">
        <f t="shared" si="4"/>
        <v>45964</v>
      </c>
      <c r="I28" s="27" t="s">
        <v>84</v>
      </c>
      <c r="J28" s="36" t="s">
        <v>82</v>
      </c>
      <c r="K28" s="24" t="s">
        <v>60</v>
      </c>
      <c r="L28" s="20">
        <f>E28</f>
        <v>45963</v>
      </c>
    </row>
    <row r="29" spans="1:12" x14ac:dyDescent="0.25">
      <c r="A29" s="3">
        <f t="shared" si="5"/>
        <v>2025</v>
      </c>
      <c r="B29" s="3" t="s">
        <v>62</v>
      </c>
      <c r="C29" s="3" t="s">
        <v>63</v>
      </c>
      <c r="D29" s="38">
        <f t="shared" si="8"/>
        <v>45964</v>
      </c>
      <c r="E29" s="38">
        <f t="shared" si="6"/>
        <v>45977</v>
      </c>
      <c r="F29" s="4">
        <f t="shared" si="7"/>
        <v>45978</v>
      </c>
      <c r="G29" s="28" t="s">
        <v>78</v>
      </c>
      <c r="H29" s="4">
        <f t="shared" si="4"/>
        <v>45978</v>
      </c>
      <c r="I29" s="28" t="s">
        <v>84</v>
      </c>
      <c r="J29" s="22" t="s">
        <v>83</v>
      </c>
      <c r="K29" s="25" t="s">
        <v>64</v>
      </c>
      <c r="L29" s="4">
        <f>E30</f>
        <v>45991</v>
      </c>
    </row>
    <row r="30" spans="1:12" x14ac:dyDescent="0.25">
      <c r="A30" s="3">
        <f t="shared" si="5"/>
        <v>2025</v>
      </c>
      <c r="B30" s="3" t="s">
        <v>65</v>
      </c>
      <c r="C30" s="3" t="s">
        <v>63</v>
      </c>
      <c r="D30" s="38">
        <f t="shared" si="8"/>
        <v>45978</v>
      </c>
      <c r="E30" s="38">
        <f t="shared" si="6"/>
        <v>45991</v>
      </c>
      <c r="F30" s="4">
        <f t="shared" si="7"/>
        <v>45992</v>
      </c>
      <c r="G30" s="28" t="s">
        <v>78</v>
      </c>
      <c r="H30" s="4">
        <f t="shared" si="4"/>
        <v>45992</v>
      </c>
      <c r="I30" s="28" t="s">
        <v>84</v>
      </c>
      <c r="J30" s="22" t="s">
        <v>83</v>
      </c>
      <c r="K30" s="25" t="s">
        <v>64</v>
      </c>
      <c r="L30" s="4">
        <f>E30</f>
        <v>45991</v>
      </c>
    </row>
    <row r="31" spans="1:12" x14ac:dyDescent="0.25">
      <c r="A31" s="19">
        <f t="shared" si="5"/>
        <v>2025</v>
      </c>
      <c r="B31" s="19" t="s">
        <v>13</v>
      </c>
      <c r="C31" s="19" t="s">
        <v>14</v>
      </c>
      <c r="D31" s="37">
        <f t="shared" si="8"/>
        <v>45992</v>
      </c>
      <c r="E31" s="37">
        <f t="shared" si="6"/>
        <v>46005</v>
      </c>
      <c r="F31" s="20">
        <f t="shared" si="7"/>
        <v>46006</v>
      </c>
      <c r="G31" s="27" t="s">
        <v>78</v>
      </c>
      <c r="H31" s="20">
        <f t="shared" si="4"/>
        <v>46006</v>
      </c>
      <c r="I31" s="27" t="s">
        <v>84</v>
      </c>
      <c r="J31" s="21" t="s">
        <v>89</v>
      </c>
      <c r="K31" s="24" t="s">
        <v>15</v>
      </c>
      <c r="L31" s="20">
        <f>E32</f>
        <v>46019</v>
      </c>
    </row>
    <row r="32" spans="1:12" x14ac:dyDescent="0.25">
      <c r="A32" s="19">
        <v>2026</v>
      </c>
      <c r="B32" s="19" t="s">
        <v>16</v>
      </c>
      <c r="C32" s="19" t="s">
        <v>14</v>
      </c>
      <c r="D32" s="37">
        <f t="shared" si="8"/>
        <v>46006</v>
      </c>
      <c r="E32" s="37">
        <f t="shared" si="6"/>
        <v>46019</v>
      </c>
      <c r="F32" s="20">
        <v>45649</v>
      </c>
      <c r="G32" s="27" t="s">
        <v>78</v>
      </c>
      <c r="H32" s="20">
        <f t="shared" si="4"/>
        <v>45649</v>
      </c>
      <c r="I32" s="27" t="s">
        <v>84</v>
      </c>
      <c r="J32" s="21" t="s">
        <v>89</v>
      </c>
      <c r="K32" s="24" t="s">
        <v>15</v>
      </c>
      <c r="L32" s="20">
        <f>E32</f>
        <v>46019</v>
      </c>
    </row>
    <row r="34" spans="2:11" x14ac:dyDescent="0.25">
      <c r="B34" s="35" t="s">
        <v>66</v>
      </c>
      <c r="C34" s="16"/>
      <c r="D34" s="7" t="s">
        <v>67</v>
      </c>
      <c r="E34" s="17"/>
      <c r="F34" s="18"/>
      <c r="G34" s="18"/>
      <c r="H34" s="18"/>
      <c r="I34" s="32"/>
      <c r="J34" s="18"/>
      <c r="K34" s="16"/>
    </row>
    <row r="35" spans="2:11" x14ac:dyDescent="0.25">
      <c r="B35" s="39" t="s">
        <v>5</v>
      </c>
      <c r="C35" s="40"/>
      <c r="D35" s="41" t="s">
        <v>68</v>
      </c>
      <c r="E35" s="42"/>
      <c r="F35" s="43"/>
      <c r="G35" s="43"/>
      <c r="H35" s="43"/>
      <c r="I35" s="44"/>
      <c r="J35" s="43"/>
      <c r="K35" s="40"/>
    </row>
    <row r="36" spans="2:11" x14ac:dyDescent="0.25">
      <c r="B36" s="35" t="s">
        <v>69</v>
      </c>
      <c r="C36" s="16"/>
      <c r="D36" s="7" t="s">
        <v>70</v>
      </c>
      <c r="E36" s="17"/>
      <c r="F36" s="18"/>
      <c r="G36" s="18"/>
      <c r="H36" s="18"/>
      <c r="I36" s="32"/>
      <c r="J36" s="18"/>
      <c r="K36" s="16"/>
    </row>
    <row r="37" spans="2:11" x14ac:dyDescent="0.25">
      <c r="B37" s="39" t="s">
        <v>8</v>
      </c>
      <c r="C37" s="40"/>
      <c r="D37" s="41" t="s">
        <v>71</v>
      </c>
      <c r="E37" s="42"/>
      <c r="F37" s="43"/>
      <c r="G37" s="43"/>
      <c r="H37" s="43"/>
      <c r="I37" s="44"/>
      <c r="J37" s="43"/>
      <c r="K37" s="40"/>
    </row>
    <row r="38" spans="2:11" x14ac:dyDescent="0.25">
      <c r="B38" s="35" t="s">
        <v>9</v>
      </c>
      <c r="C38" s="16"/>
      <c r="D38" s="7" t="s">
        <v>72</v>
      </c>
      <c r="E38" s="17"/>
      <c r="F38" s="18"/>
      <c r="G38" s="18"/>
      <c r="H38" s="18"/>
      <c r="I38" s="32"/>
      <c r="J38" s="18"/>
      <c r="K38" s="16"/>
    </row>
    <row r="39" spans="2:11" x14ac:dyDescent="0.25">
      <c r="B39" s="39" t="s">
        <v>10</v>
      </c>
      <c r="C39" s="40"/>
      <c r="D39" s="41" t="s">
        <v>73</v>
      </c>
      <c r="E39" s="42"/>
      <c r="F39" s="43"/>
      <c r="G39" s="43"/>
      <c r="H39" s="43"/>
      <c r="I39" s="44"/>
      <c r="J39" s="43"/>
      <c r="K39" s="40"/>
    </row>
    <row r="40" spans="2:11" x14ac:dyDescent="0.25">
      <c r="B40" s="35" t="s">
        <v>74</v>
      </c>
      <c r="C40" s="16"/>
      <c r="D40" s="7" t="s">
        <v>75</v>
      </c>
      <c r="E40" s="17"/>
      <c r="F40" s="18"/>
      <c r="G40" s="18"/>
      <c r="H40" s="18"/>
      <c r="I40" s="32"/>
      <c r="J40" s="18"/>
      <c r="K40" s="16"/>
    </row>
    <row r="41" spans="2:11" ht="15.75" thickBot="1" x14ac:dyDescent="0.3">
      <c r="B41" s="45" t="s">
        <v>76</v>
      </c>
      <c r="C41" s="46"/>
      <c r="D41" s="47" t="s">
        <v>77</v>
      </c>
      <c r="E41" s="48"/>
      <c r="F41" s="49"/>
      <c r="G41" s="49"/>
      <c r="H41" s="49"/>
      <c r="I41" s="50"/>
      <c r="J41" s="49"/>
      <c r="K41" s="51"/>
    </row>
  </sheetData>
  <mergeCells count="1">
    <mergeCell ref="A1:L1"/>
  </mergeCells>
  <pageMargins left="0.7" right="0.7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UNC Pembroke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Peterson-Campbell</dc:creator>
  <cp:lastModifiedBy>Enka Bullard Oxendine</cp:lastModifiedBy>
  <cp:lastPrinted>2024-10-30T19:11:29Z</cp:lastPrinted>
  <dcterms:created xsi:type="dcterms:W3CDTF">2022-12-09T21:10:05Z</dcterms:created>
  <dcterms:modified xsi:type="dcterms:W3CDTF">2025-01-07T19:15:05Z</dcterms:modified>
</cp:coreProperties>
</file>